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980" windowHeight="6345" tabRatio="653" activeTab="2"/>
  </bookViews>
  <sheets>
    <sheet name="Kapak" sheetId="1" r:id="rId1"/>
    <sheet name="Projeler" sheetId="2" r:id="rId2"/>
    <sheet name="Yatırımların toplamı 2020 " sheetId="3" r:id="rId3"/>
    <sheet name="2020 yılı yatırımları" sheetId="4" r:id="rId4"/>
  </sheets>
  <definedNames>
    <definedName name="_xlnm.Print_Area" localSheetId="2">'Yatırımların toplamı 2020 '!$C$4:$G$16</definedName>
  </definedNames>
  <calcPr fullCalcOnLoad="1"/>
</workbook>
</file>

<file path=xl/sharedStrings.xml><?xml version="1.0" encoding="utf-8"?>
<sst xmlns="http://schemas.openxmlformats.org/spreadsheetml/2006/main" count="414" uniqueCount="149">
  <si>
    <t>PROJE SAHİBİ :</t>
  </si>
  <si>
    <t>PROJE TUTARI</t>
  </si>
  <si>
    <t>TOPLAM</t>
  </si>
  <si>
    <t xml:space="preserve">SEKTÖRÜ : </t>
  </si>
  <si>
    <t>Sinop</t>
  </si>
  <si>
    <t>Saraydüzü</t>
  </si>
  <si>
    <t>DSİ GENEL MÜDÜRLÜĞÜ</t>
  </si>
  <si>
    <t>SİNOP ÜNİVERSİTESİ</t>
  </si>
  <si>
    <t>Muhtelif İşler</t>
  </si>
  <si>
    <t>T.C.</t>
  </si>
  <si>
    <t>SİNOP VALİLİĞİ</t>
  </si>
  <si>
    <t xml:space="preserve">SİNOP İLİ </t>
  </si>
  <si>
    <t>YATIRIM PROGRAMI</t>
  </si>
  <si>
    <t>İL PLANLAMA VE KOORDİNASYON MÜDÜRLÜĞÜ</t>
  </si>
  <si>
    <t>Yayın Alımı</t>
  </si>
  <si>
    <t>1998-2019</t>
  </si>
  <si>
    <t>YATIRIMCI KURULUŞ</t>
  </si>
  <si>
    <t xml:space="preserve">PROJE SAYISI </t>
  </si>
  <si>
    <t>TOPLAM PROJE TUTARI</t>
  </si>
  <si>
    <t xml:space="preserve">DSİ Genel Müdürlüğü                                     </t>
  </si>
  <si>
    <t>Sinop Üniversitesi</t>
  </si>
  <si>
    <t>Kampüs Altyapısı</t>
  </si>
  <si>
    <t>Boyabat-Saraydüzü</t>
  </si>
  <si>
    <t>Proje Adı</t>
  </si>
  <si>
    <t>Kurumlar</t>
  </si>
  <si>
    <t>2017-2020</t>
  </si>
  <si>
    <t>ENERJİ</t>
  </si>
  <si>
    <t>EÜAŞ GENEL MÜDÜRLÜĞÜ - ENERJİ VE TABİ KAYNAKLAR BAKANLIĞI</t>
  </si>
  <si>
    <t>2020 YILI PROGRAMI</t>
  </si>
  <si>
    <t>2018D00-24967</t>
  </si>
  <si>
    <t>Nükleer Güç Santrali Projesi Alt Yapı İşleri</t>
  </si>
  <si>
    <t>BİT, Derin Deniz Deşarjı (0,50 Km),                                                              İçmesuyu Arıtma Tesisi (1 adet),                                                                          İsale Hattı (51 Km),                                                                                   Su Deposu (3.000 m³), 
Tek Yol (15,50 Km)</t>
  </si>
  <si>
    <t>2018-2022</t>
  </si>
  <si>
    <t xml:space="preserve">2019 YILI SONU KÜMÜLATİF HARCAMA </t>
  </si>
  <si>
    <t>2020 YILI YATIRIMI</t>
  </si>
  <si>
    <t>YERİ</t>
  </si>
  <si>
    <t>PROJE ADI</t>
  </si>
  <si>
    <t>PROJE NO</t>
  </si>
  <si>
    <t>KARAKTERİSTİĞİ</t>
  </si>
  <si>
    <t>BAŞLAMA BİTİŞ YILI</t>
  </si>
  <si>
    <t>DIŞ KREDİ</t>
  </si>
  <si>
    <t xml:space="preserve">TOPLAM </t>
  </si>
  <si>
    <t xml:space="preserve">TEİAŞ GENEL MÜDÜRLÜĞÜ </t>
  </si>
  <si>
    <t>2018D00-27664</t>
  </si>
  <si>
    <t>Altınkaya- Sinop EİH (TTFO)</t>
  </si>
  <si>
    <t>Samsun, Sinop</t>
  </si>
  <si>
    <t xml:space="preserve">380 kV 2x3B 1272 MCM  (86 Km) </t>
  </si>
  <si>
    <t>2018-2023</t>
  </si>
  <si>
    <t>2018D00-2766</t>
  </si>
  <si>
    <t>Sinop- Kastamonu EİH (TTFO)</t>
  </si>
  <si>
    <t xml:space="preserve">Kastamonu, Sinop </t>
  </si>
  <si>
    <t xml:space="preserve">380 kV 2x3B 1272 MCM  (129 Km) </t>
  </si>
  <si>
    <t>ULAŞTIRMA VE HABERLEŞME - KARAYOLU ULAŞTIRMASI</t>
  </si>
  <si>
    <t>KGM</t>
  </si>
  <si>
    <t>1993E04-336</t>
  </si>
  <si>
    <t xml:space="preserve">Gerze- Sinop </t>
  </si>
  <si>
    <t>1A standardında karayolu (7 Km)
Bölünmüş yol (33 Km)</t>
  </si>
  <si>
    <t>1998-2023</t>
  </si>
  <si>
    <t>Biten İşler</t>
  </si>
  <si>
    <t>Bölünmüş Yol (38,5 Km)</t>
  </si>
  <si>
    <t>EĞİTİM- YÜKSEK ÖĞRETİM</t>
  </si>
  <si>
    <t>A)ETÜD-PROJE İŞLERİ</t>
  </si>
  <si>
    <t>a)2020 yılında bitenler</t>
  </si>
  <si>
    <t>2020H03-150891</t>
  </si>
  <si>
    <t>Çeşitli Ünitelerin Etüd Projesi</t>
  </si>
  <si>
    <t>Etüd- Proje</t>
  </si>
  <si>
    <t>2020-2020</t>
  </si>
  <si>
    <t>GENEL TOPLAM</t>
  </si>
  <si>
    <t>B)DEVAM EDEN PROJELER</t>
  </si>
  <si>
    <t>b) 2020 yılından sonraya kalanlar</t>
  </si>
  <si>
    <t>2009H03-1078</t>
  </si>
  <si>
    <t>Derslik ve Merkezi Birimler</t>
  </si>
  <si>
    <t>Eğitim Fakültesi</t>
  </si>
  <si>
    <t>Öğrenci Yaşam Merkezi</t>
  </si>
  <si>
    <t>Mühendislik ve Mimarlık Fakültesi</t>
  </si>
  <si>
    <t>Eğitim (11.000 m²)</t>
  </si>
  <si>
    <t>Sosyal Donatı (12.000 m²)</t>
  </si>
  <si>
    <t>Eğitim (15.000 m²)</t>
  </si>
  <si>
    <t>2016-2020</t>
  </si>
  <si>
    <t>2017-2022</t>
  </si>
  <si>
    <t>C)YENİ PROJELER</t>
  </si>
  <si>
    <t>2020H03-150893</t>
  </si>
  <si>
    <t>Basılı Yayın Alımı, Elektronik Yayın Alımı</t>
  </si>
  <si>
    <t>2020H03-150895</t>
  </si>
  <si>
    <t>Bakım Onarım, BİT,Kesin Hesap, Makine- Teçhizat</t>
  </si>
  <si>
    <t>2020H03-152065</t>
  </si>
  <si>
    <t>Doğalgaz Dönüşümü, Elektrik Hattı, Kampüs İçi Yol, Kanalizasyon Hattı, Peyzaj, Su İsale Hattı, Telefon Hattı</t>
  </si>
  <si>
    <t>2020-2022</t>
  </si>
  <si>
    <t>TARIM- SULAMA</t>
  </si>
  <si>
    <t>1994A01-396</t>
  </si>
  <si>
    <t xml:space="preserve">Saraydüzü </t>
  </si>
  <si>
    <t>Depolama (36,28 hm³), Sulama (3.347 ha)</t>
  </si>
  <si>
    <t>1994-2024</t>
  </si>
  <si>
    <t>ULAŞTIRMA-HABERLEŞME-DENİZYOLU ULAŞTIRMASI</t>
  </si>
  <si>
    <t>ULAŞTIRMA VE ALTYAPI BAKANLIĞI</t>
  </si>
  <si>
    <t>2018E02-22727</t>
  </si>
  <si>
    <t>Aleaddin Şahin Cad. Kıyı Koruma</t>
  </si>
  <si>
    <t>Sahil Tahkimatı</t>
  </si>
  <si>
    <t>2018-2020</t>
  </si>
  <si>
    <t>1997E04-547</t>
  </si>
  <si>
    <t>1997E04-553</t>
  </si>
  <si>
    <t>Saraydüzü-Kargı-Osmancık Ayrımı</t>
  </si>
  <si>
    <t>1A standardında karayolu (75 Km)</t>
  </si>
  <si>
    <t>1A standardında karayolu (22 Km)</t>
  </si>
  <si>
    <t>1997-2023</t>
  </si>
  <si>
    <t>EĞİTİM-KÜLTÜR</t>
  </si>
  <si>
    <t>KÜLTÜR VE TURİZM BAKANLIĞI</t>
  </si>
  <si>
    <t>1993H04-384</t>
  </si>
  <si>
    <t>Sinop Cezaevi ve Surları Restorasyon ve Çevre Düzenlemesi</t>
  </si>
  <si>
    <t>Restorasyon, Teşhir-Tanzim</t>
  </si>
  <si>
    <t>EĞİTİM- BEDEN EĞİTİMİ VE SPOR</t>
  </si>
  <si>
    <t>Açık Kapalı Spor Tesisleri</t>
  </si>
  <si>
    <t>Tribün</t>
  </si>
  <si>
    <t>Beden Eğitimi ve Spor Yüksekokulu</t>
  </si>
  <si>
    <t>2009H05-1273</t>
  </si>
  <si>
    <t>Tribün (1.500 seyirci kapasitesi )</t>
  </si>
  <si>
    <t>BESYO (6.000 m²)</t>
  </si>
  <si>
    <t>a) 2020 yılında bitenler</t>
  </si>
  <si>
    <t>DEVLET SU İŞLERİ GENEL MÜDÜRLÜĞÜ</t>
  </si>
  <si>
    <t>Sinop İçmesuyu</t>
  </si>
  <si>
    <t>İçmesuyu Arıtma Tesisi (30.000 m³/gün), İçmesuyu Temini (23 hm³/yıl), İsale Hattı (62,5 km)</t>
  </si>
  <si>
    <t>2009-2023</t>
  </si>
  <si>
    <t xml:space="preserve">DKH-İKTİSADİ-GÜVENLİK HİZMETLERİ -ADALET HİZMETLERİ </t>
  </si>
  <si>
    <t>SAHİL GÜVENLİK KOMUTANLIĞI</t>
  </si>
  <si>
    <t>SG Altyapı/Üstyapı İnşaatı 2</t>
  </si>
  <si>
    <t>Sinop, Mersin, Muğla</t>
  </si>
  <si>
    <t>2020K02-149225</t>
  </si>
  <si>
    <t>Hizmet Binası (1.062 m²), İskele (1 adet), Karakol (1 adet, 2.000 m²), Rıhtım (120 m)</t>
  </si>
  <si>
    <t>2020-2021</t>
  </si>
  <si>
    <t>DKH-İKTİSADİ-DÜZENLEYİCİ VE DENETLEYİCİ KUR.</t>
  </si>
  <si>
    <t>NÜKLEER DÜZENLEME KURUMU</t>
  </si>
  <si>
    <t>2012K50-22545</t>
  </si>
  <si>
    <t>Nükleer Tesislerin Lisanslanması</t>
  </si>
  <si>
    <t>Sinop, Ankara, İstanbul, Mersin</t>
  </si>
  <si>
    <t>BİT, Etüt-Proje, Müşavirlik, Makine-Teçhizat</t>
  </si>
  <si>
    <t>2012-2022</t>
  </si>
  <si>
    <t>2019 YILI KÜMÜLATİF HARCAMASI</t>
  </si>
  <si>
    <t>Karayolları Genel Müdürlüğü</t>
  </si>
  <si>
    <t>Kültür ve Turizm Bakanlığı</t>
  </si>
  <si>
    <t>Sahil Güvenlik Komutanlığı</t>
  </si>
  <si>
    <t>EÜAŞ Genel Müdürlüğü</t>
  </si>
  <si>
    <t>TEİAŞ Genel Müdürlüğü</t>
  </si>
  <si>
    <t>Ulaştırma ve Altyapı Bakanlığı</t>
  </si>
  <si>
    <t>Nükleer Düzenleme Kurumu</t>
  </si>
  <si>
    <t>Gerze- Sinop</t>
  </si>
  <si>
    <t>Nükleer Güç Santrali Projesi Altyapı İşleri</t>
  </si>
  <si>
    <t>Sinop -Kastamonu EİH (TTFO)</t>
  </si>
  <si>
    <t xml:space="preserve">2020 YILI </t>
  </si>
  <si>
    <t>(12 Şubat 2020 Tarih ve 31037  Mükerrer Sayılı Resmî Gazete' de Yayımlanmıştır.)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</si>
</sst>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_T_L"/>
    <numFmt numFmtId="183" formatCode="#,##0.0\ _T_L"/>
    <numFmt numFmtId="184" formatCode="#,##0\ _T_L"/>
    <numFmt numFmtId="185" formatCode="#,##0.000\ _T_L"/>
    <numFmt numFmtId="186" formatCode="#,##0.0000\ _T_L"/>
    <numFmt numFmtId="187" formatCode="[$-41F]dd\ mmmm\ yyyy\ dddd"/>
    <numFmt numFmtId="188" formatCode="#,##0.00\ &quot;TL&quot;"/>
    <numFmt numFmtId="189" formatCode="0.000"/>
    <numFmt numFmtId="190" formatCode="0.0"/>
    <numFmt numFmtId="191" formatCode="_-* #,##0.0\ _T_L_-;\-* #,##0.0\ _T_L_-;_-* &quot;-&quot;??\ _T_L_-;_-@_-"/>
    <numFmt numFmtId="192" formatCode="_-* #,##0\ _T_L_-;\-* #,##0\ _T_L_-;_-* &quot;-&quot;??\ _T_L_-;_-@_-"/>
    <numFmt numFmtId="193" formatCode="#,##0.0"/>
    <numFmt numFmtId="194" formatCode="#,##0.000_ ;\-#,##0.000\ "/>
    <numFmt numFmtId="195" formatCode="#,##0_ ;\-#,##0\ "/>
    <numFmt numFmtId="196" formatCode="#,##0\ _₺"/>
  </numFmts>
  <fonts count="51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26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96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96" fontId="23" fillId="0" borderId="10" xfId="0" applyNumberFormat="1" applyFont="1" applyFill="1" applyBorder="1" applyAlignment="1">
      <alignment horizontal="right" vertical="center" wrapText="1"/>
    </xf>
    <xf numFmtId="196" fontId="23" fillId="0" borderId="0" xfId="0" applyNumberFormat="1" applyFont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96" fontId="20" fillId="0" borderId="10" xfId="0" applyNumberFormat="1" applyFont="1" applyBorder="1" applyAlignment="1">
      <alignment vertical="center" wrapText="1"/>
    </xf>
    <xf numFmtId="196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96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96" fontId="23" fillId="0" borderId="10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96" fontId="20" fillId="0" borderId="13" xfId="0" applyNumberFormat="1" applyFont="1" applyFill="1" applyBorder="1" applyAlignment="1">
      <alignment horizontal="left" vertical="center" wrapText="1"/>
    </xf>
    <xf numFmtId="196" fontId="20" fillId="0" borderId="13" xfId="0" applyNumberFormat="1" applyFont="1" applyFill="1" applyBorder="1" applyAlignment="1">
      <alignment horizontal="right" vertical="center" wrapText="1"/>
    </xf>
    <xf numFmtId="196" fontId="20" fillId="0" borderId="10" xfId="0" applyNumberFormat="1" applyFont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96" fontId="49" fillId="0" borderId="0" xfId="0" applyNumberFormat="1" applyFont="1" applyAlignment="1">
      <alignment vertical="center" wrapText="1"/>
    </xf>
    <xf numFmtId="196" fontId="49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184" fontId="26" fillId="0" borderId="10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96" fontId="20" fillId="0" borderId="12" xfId="0" applyNumberFormat="1" applyFont="1" applyFill="1" applyBorder="1" applyAlignment="1">
      <alignment horizontal="left" vertical="center" wrapText="1"/>
    </xf>
    <xf numFmtId="196" fontId="2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96" fontId="20" fillId="0" borderId="23" xfId="0" applyNumberFormat="1" applyFont="1" applyFill="1" applyBorder="1" applyAlignment="1">
      <alignment horizontal="center" vertical="center" wrapText="1"/>
    </xf>
    <xf numFmtId="196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96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3"/>
  <sheetViews>
    <sheetView zoomScalePageLayoutView="0" workbookViewId="0" topLeftCell="A1">
      <selection activeCell="G8" sqref="G8:I8"/>
    </sheetView>
  </sheetViews>
  <sheetFormatPr defaultColWidth="9.00390625" defaultRowHeight="12.75"/>
  <cols>
    <col min="1" max="1" width="9.125" style="6" customWidth="1"/>
    <col min="2" max="2" width="8.625" style="6" customWidth="1"/>
    <col min="3" max="7" width="9.125" style="6" customWidth="1"/>
    <col min="8" max="8" width="16.875" style="6" bestFit="1" customWidth="1"/>
    <col min="9" max="16384" width="9.125" style="6" customWidth="1"/>
  </cols>
  <sheetData>
    <row r="2" ht="13.5" thickBot="1"/>
    <row r="3" spans="2:14" ht="48" customHeight="1">
      <c r="B3" s="47"/>
      <c r="C3" s="48"/>
      <c r="D3" s="48"/>
      <c r="E3" s="48"/>
      <c r="F3" s="48"/>
      <c r="G3" s="49"/>
      <c r="H3" s="50" t="s">
        <v>9</v>
      </c>
      <c r="I3" s="50"/>
      <c r="J3" s="49"/>
      <c r="K3" s="48"/>
      <c r="L3" s="48"/>
      <c r="M3" s="48"/>
      <c r="N3" s="51"/>
    </row>
    <row r="4" spans="2:14" ht="48" customHeight="1">
      <c r="B4" s="52"/>
      <c r="C4" s="53"/>
      <c r="D4" s="53"/>
      <c r="E4" s="53"/>
      <c r="F4" s="68" t="s">
        <v>10</v>
      </c>
      <c r="G4" s="68"/>
      <c r="H4" s="68"/>
      <c r="I4" s="68"/>
      <c r="J4" s="68"/>
      <c r="K4" s="53"/>
      <c r="L4" s="53"/>
      <c r="M4" s="53"/>
      <c r="N4" s="54"/>
    </row>
    <row r="5" spans="2:14" ht="48" customHeight="1">
      <c r="B5" s="52"/>
      <c r="C5" s="69" t="s">
        <v>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54"/>
    </row>
    <row r="6" spans="2:14" ht="48" customHeigh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2:14" ht="48" customHeight="1">
      <c r="B7" s="52"/>
      <c r="C7" s="53"/>
      <c r="D7" s="53"/>
      <c r="E7" s="53"/>
      <c r="F7" s="53"/>
      <c r="G7" s="70" t="s">
        <v>11</v>
      </c>
      <c r="H7" s="70"/>
      <c r="I7" s="70"/>
      <c r="J7" s="55"/>
      <c r="K7" s="55"/>
      <c r="L7" s="53"/>
      <c r="M7" s="53"/>
      <c r="N7" s="54"/>
    </row>
    <row r="8" spans="2:14" ht="48" customHeight="1">
      <c r="B8" s="52"/>
      <c r="C8" s="53"/>
      <c r="D8" s="53"/>
      <c r="E8" s="53"/>
      <c r="F8" s="53"/>
      <c r="G8" s="70" t="s">
        <v>147</v>
      </c>
      <c r="H8" s="70"/>
      <c r="I8" s="70"/>
      <c r="J8" s="55"/>
      <c r="K8" s="55"/>
      <c r="L8" s="53"/>
      <c r="M8" s="53"/>
      <c r="N8" s="54"/>
    </row>
    <row r="9" spans="2:14" ht="48" customHeight="1">
      <c r="B9" s="52"/>
      <c r="C9" s="53"/>
      <c r="D9" s="53"/>
      <c r="E9" s="53"/>
      <c r="F9" s="70" t="s">
        <v>12</v>
      </c>
      <c r="G9" s="70"/>
      <c r="H9" s="70"/>
      <c r="I9" s="70"/>
      <c r="J9" s="70"/>
      <c r="K9" s="55"/>
      <c r="L9" s="53"/>
      <c r="M9" s="53"/>
      <c r="N9" s="54"/>
    </row>
    <row r="10" spans="2:15" ht="30" customHeight="1">
      <c r="B10" s="52"/>
      <c r="C10" s="71" t="s">
        <v>148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56"/>
      <c r="O10" s="57"/>
    </row>
    <row r="11" spans="2:14" ht="29.2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2:14" ht="48" customHeight="1">
      <c r="B12" s="52"/>
      <c r="C12" s="53"/>
      <c r="D12" s="53"/>
      <c r="E12" s="53"/>
      <c r="F12" s="53"/>
      <c r="G12" s="53"/>
      <c r="H12" s="58">
        <v>43874</v>
      </c>
      <c r="I12" s="53"/>
      <c r="J12" s="53"/>
      <c r="K12" s="53"/>
      <c r="L12" s="53"/>
      <c r="M12" s="53"/>
      <c r="N12" s="54"/>
    </row>
    <row r="13" spans="2:14" ht="13.5" thickBot="1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</sheetData>
  <sheetProtection/>
  <mergeCells count="6">
    <mergeCell ref="F4:J4"/>
    <mergeCell ref="C5:M5"/>
    <mergeCell ref="G7:I7"/>
    <mergeCell ref="G8:I8"/>
    <mergeCell ref="F9:J9"/>
    <mergeCell ref="C10:M1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4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2.875" style="0" customWidth="1"/>
    <col min="2" max="2" width="59.875" style="45" customWidth="1"/>
  </cols>
  <sheetData>
    <row r="1" ht="76.5" customHeight="1"/>
    <row r="2" spans="1:2" ht="28.5" customHeight="1">
      <c r="A2" s="46" t="s">
        <v>24</v>
      </c>
      <c r="B2" s="13" t="s">
        <v>23</v>
      </c>
    </row>
    <row r="3" spans="1:2" ht="24.75" customHeight="1">
      <c r="A3" s="8" t="s">
        <v>138</v>
      </c>
      <c r="B3" s="12" t="s">
        <v>108</v>
      </c>
    </row>
    <row r="4" spans="1:2" ht="24.75" customHeight="1">
      <c r="A4" s="8" t="s">
        <v>142</v>
      </c>
      <c r="B4" s="12" t="s">
        <v>96</v>
      </c>
    </row>
    <row r="5" spans="1:2" ht="24.75" customHeight="1">
      <c r="A5" s="72" t="s">
        <v>20</v>
      </c>
      <c r="B5" s="12" t="s">
        <v>64</v>
      </c>
    </row>
    <row r="6" spans="1:2" ht="24.75" customHeight="1">
      <c r="A6" s="72"/>
      <c r="B6" s="12" t="s">
        <v>72</v>
      </c>
    </row>
    <row r="7" spans="1:2" ht="24.75" customHeight="1">
      <c r="A7" s="72"/>
      <c r="B7" s="12" t="s">
        <v>73</v>
      </c>
    </row>
    <row r="8" spans="1:2" ht="24.75" customHeight="1">
      <c r="A8" s="72"/>
      <c r="B8" s="12" t="s">
        <v>74</v>
      </c>
    </row>
    <row r="9" spans="1:2" ht="24.75" customHeight="1">
      <c r="A9" s="72"/>
      <c r="B9" s="12" t="s">
        <v>14</v>
      </c>
    </row>
    <row r="10" spans="1:2" ht="24.75" customHeight="1">
      <c r="A10" s="72"/>
      <c r="B10" s="12" t="s">
        <v>8</v>
      </c>
    </row>
    <row r="11" spans="1:2" ht="24.75" customHeight="1">
      <c r="A11" s="72"/>
      <c r="B11" s="12" t="s">
        <v>21</v>
      </c>
    </row>
    <row r="12" spans="1:2" ht="24.75" customHeight="1">
      <c r="A12" s="72"/>
      <c r="B12" s="12" t="s">
        <v>112</v>
      </c>
    </row>
    <row r="13" spans="1:2" ht="24.75" customHeight="1">
      <c r="A13" s="72"/>
      <c r="B13" s="12" t="s">
        <v>113</v>
      </c>
    </row>
    <row r="14" spans="1:2" ht="24.75" customHeight="1">
      <c r="A14" s="7" t="s">
        <v>139</v>
      </c>
      <c r="B14" s="12" t="s">
        <v>124</v>
      </c>
    </row>
    <row r="15" spans="1:2" ht="24.75" customHeight="1">
      <c r="A15" s="72" t="s">
        <v>19</v>
      </c>
      <c r="B15" s="12" t="s">
        <v>5</v>
      </c>
    </row>
    <row r="16" spans="1:2" ht="24.75" customHeight="1">
      <c r="A16" s="72"/>
      <c r="B16" s="12" t="s">
        <v>119</v>
      </c>
    </row>
    <row r="17" spans="1:2" ht="24.75" customHeight="1">
      <c r="A17" s="73" t="s">
        <v>137</v>
      </c>
      <c r="B17" s="12" t="s">
        <v>144</v>
      </c>
    </row>
    <row r="18" spans="1:2" ht="24.75" customHeight="1">
      <c r="A18" s="73"/>
      <c r="B18" s="12" t="s">
        <v>58</v>
      </c>
    </row>
    <row r="19" spans="1:2" ht="24.75" customHeight="1">
      <c r="A19" s="73"/>
      <c r="B19" s="12" t="s">
        <v>101</v>
      </c>
    </row>
    <row r="20" spans="1:2" ht="24.75" customHeight="1">
      <c r="A20" s="73"/>
      <c r="B20" s="12" t="s">
        <v>22</v>
      </c>
    </row>
    <row r="21" spans="1:2" ht="24.75" customHeight="1">
      <c r="A21" s="7" t="s">
        <v>140</v>
      </c>
      <c r="B21" s="12" t="s">
        <v>145</v>
      </c>
    </row>
    <row r="22" spans="1:2" ht="24.75" customHeight="1">
      <c r="A22" s="72" t="s">
        <v>141</v>
      </c>
      <c r="B22" s="12" t="s">
        <v>44</v>
      </c>
    </row>
    <row r="23" spans="1:2" ht="24.75" customHeight="1">
      <c r="A23" s="72"/>
      <c r="B23" s="12" t="s">
        <v>146</v>
      </c>
    </row>
    <row r="24" spans="1:2" ht="24.75" customHeight="1">
      <c r="A24" s="7" t="s">
        <v>143</v>
      </c>
      <c r="B24" s="12" t="s">
        <v>132</v>
      </c>
    </row>
  </sheetData>
  <sheetProtection/>
  <mergeCells count="4">
    <mergeCell ref="A22:A23"/>
    <mergeCell ref="A17:A20"/>
    <mergeCell ref="A5:A13"/>
    <mergeCell ref="A15:A16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G30"/>
  <sheetViews>
    <sheetView tabSelected="1" zoomScalePageLayoutView="0" workbookViewId="0" topLeftCell="A1">
      <selection activeCell="C16" sqref="C16:G16"/>
    </sheetView>
  </sheetViews>
  <sheetFormatPr defaultColWidth="9.00390625" defaultRowHeight="12.75"/>
  <cols>
    <col min="3" max="3" width="58.625" style="0" customWidth="1"/>
    <col min="5" max="5" width="26.875" style="0" customWidth="1"/>
    <col min="6" max="6" width="22.875" style="0" customWidth="1"/>
    <col min="7" max="7" width="19.00390625" style="0" customWidth="1"/>
    <col min="8" max="8" width="11.75390625" style="0" bestFit="1" customWidth="1"/>
  </cols>
  <sheetData>
    <row r="4" spans="3:7" ht="30" customHeight="1">
      <c r="C4" s="1"/>
      <c r="D4" s="1"/>
      <c r="E4" s="1"/>
      <c r="F4" s="1"/>
      <c r="G4" s="4"/>
    </row>
    <row r="5" spans="3:7" ht="30" customHeight="1">
      <c r="C5" s="75" t="s">
        <v>16</v>
      </c>
      <c r="D5" s="76" t="s">
        <v>17</v>
      </c>
      <c r="E5" s="76" t="s">
        <v>18</v>
      </c>
      <c r="F5" s="76" t="s">
        <v>136</v>
      </c>
      <c r="G5" s="76" t="s">
        <v>34</v>
      </c>
    </row>
    <row r="6" spans="3:7" ht="30" customHeight="1">
      <c r="C6" s="75"/>
      <c r="D6" s="76"/>
      <c r="E6" s="76"/>
      <c r="F6" s="76"/>
      <c r="G6" s="76"/>
    </row>
    <row r="7" spans="3:7" ht="30" customHeight="1">
      <c r="C7" s="8" t="s">
        <v>138</v>
      </c>
      <c r="D7" s="9">
        <v>1</v>
      </c>
      <c r="E7" s="10">
        <v>20000000</v>
      </c>
      <c r="F7" s="10">
        <v>0</v>
      </c>
      <c r="G7" s="10">
        <v>1000000</v>
      </c>
    </row>
    <row r="8" spans="3:7" ht="30" customHeight="1">
      <c r="C8" s="8" t="s">
        <v>142</v>
      </c>
      <c r="D8" s="9">
        <v>1</v>
      </c>
      <c r="E8" s="10">
        <v>10800000</v>
      </c>
      <c r="F8" s="10">
        <v>0</v>
      </c>
      <c r="G8" s="10">
        <v>10800000</v>
      </c>
    </row>
    <row r="9" spans="3:7" ht="30" customHeight="1">
      <c r="C9" s="7" t="s">
        <v>20</v>
      </c>
      <c r="D9" s="9">
        <v>9</v>
      </c>
      <c r="E9" s="10">
        <v>100496000</v>
      </c>
      <c r="F9" s="10">
        <v>36498000</v>
      </c>
      <c r="G9" s="10">
        <v>25470000</v>
      </c>
    </row>
    <row r="10" spans="3:7" ht="30" customHeight="1">
      <c r="C10" s="7" t="s">
        <v>139</v>
      </c>
      <c r="D10" s="9">
        <v>1</v>
      </c>
      <c r="E10" s="10">
        <v>7988192</v>
      </c>
      <c r="F10" s="11">
        <v>0</v>
      </c>
      <c r="G10" s="10">
        <v>2470000</v>
      </c>
    </row>
    <row r="11" spans="3:7" ht="30" customHeight="1">
      <c r="C11" s="7" t="s">
        <v>19</v>
      </c>
      <c r="D11" s="9">
        <v>2</v>
      </c>
      <c r="E11" s="10">
        <v>587798821</v>
      </c>
      <c r="F11" s="10">
        <v>428541882</v>
      </c>
      <c r="G11" s="10">
        <v>4000000</v>
      </c>
    </row>
    <row r="12" spans="3:7" ht="30" customHeight="1">
      <c r="C12" s="8" t="s">
        <v>137</v>
      </c>
      <c r="D12" s="9">
        <v>4</v>
      </c>
      <c r="E12" s="10">
        <v>4511399000</v>
      </c>
      <c r="F12" s="10">
        <v>4366900000</v>
      </c>
      <c r="G12" s="10">
        <v>15343000</v>
      </c>
    </row>
    <row r="13" spans="3:7" ht="30" customHeight="1">
      <c r="C13" s="7" t="s">
        <v>140</v>
      </c>
      <c r="D13" s="9">
        <v>1</v>
      </c>
      <c r="E13" s="10">
        <v>6250000</v>
      </c>
      <c r="F13" s="11">
        <v>0</v>
      </c>
      <c r="G13" s="10">
        <v>1000</v>
      </c>
    </row>
    <row r="14" spans="3:7" ht="30" customHeight="1">
      <c r="C14" s="7" t="s">
        <v>141</v>
      </c>
      <c r="D14" s="9">
        <v>2</v>
      </c>
      <c r="E14" s="10">
        <v>358000000</v>
      </c>
      <c r="F14" s="11">
        <v>2000000</v>
      </c>
      <c r="G14" s="10">
        <v>2000000</v>
      </c>
    </row>
    <row r="15" spans="3:7" ht="30" customHeight="1">
      <c r="C15" s="7" t="s">
        <v>143</v>
      </c>
      <c r="D15" s="9">
        <v>1</v>
      </c>
      <c r="E15" s="10">
        <v>242200000</v>
      </c>
      <c r="F15" s="10">
        <v>50200000</v>
      </c>
      <c r="G15" s="10">
        <v>64000000</v>
      </c>
    </row>
    <row r="16" spans="3:7" ht="30" customHeight="1">
      <c r="C16" s="62" t="s">
        <v>2</v>
      </c>
      <c r="D16" s="62">
        <f>SUM(D7:D15)</f>
        <v>22</v>
      </c>
      <c r="E16" s="63">
        <f>SUM(E7:E15)</f>
        <v>5844932013</v>
      </c>
      <c r="F16" s="63">
        <f>SUM(F7:F15)</f>
        <v>4884139882</v>
      </c>
      <c r="G16" s="63">
        <f>SUM(G7:G15)</f>
        <v>125084000</v>
      </c>
    </row>
    <row r="17" spans="3:7" ht="30" customHeight="1">
      <c r="C17" s="74"/>
      <c r="D17" s="74"/>
      <c r="E17" s="3"/>
      <c r="F17" s="3"/>
      <c r="G17" s="3"/>
    </row>
    <row r="18" spans="5:7" ht="12.75">
      <c r="E18" s="2"/>
      <c r="F18" s="2"/>
      <c r="G18" s="2"/>
    </row>
    <row r="23" spans="5:7" ht="12.75">
      <c r="E23" s="2"/>
      <c r="F23" s="2"/>
      <c r="G23" s="2"/>
    </row>
    <row r="24" spans="5:7" ht="12.75">
      <c r="E24" s="2"/>
      <c r="F24" s="2"/>
      <c r="G24" s="2"/>
    </row>
    <row r="25" spans="5:7" ht="12.75">
      <c r="E25" s="2"/>
      <c r="F25" s="2"/>
      <c r="G25" s="2"/>
    </row>
    <row r="26" spans="5:7" ht="12.75">
      <c r="E26" s="2"/>
      <c r="F26" s="2"/>
      <c r="G26" s="2"/>
    </row>
    <row r="27" spans="5:7" ht="12.75">
      <c r="E27" s="2"/>
      <c r="F27" s="2"/>
      <c r="G27" s="2"/>
    </row>
    <row r="28" spans="5:7" ht="12.75">
      <c r="E28" s="2"/>
      <c r="F28" s="2"/>
      <c r="G28" s="2"/>
    </row>
    <row r="29" spans="5:7" ht="12.75">
      <c r="E29" s="2"/>
      <c r="F29" s="2"/>
      <c r="G29" s="2"/>
    </row>
    <row r="30" spans="5:7" ht="12.75">
      <c r="E30" s="2"/>
      <c r="F30" s="2"/>
      <c r="G30" s="2"/>
    </row>
  </sheetData>
  <sheetProtection/>
  <mergeCells count="6">
    <mergeCell ref="C17:D17"/>
    <mergeCell ref="C5:C6"/>
    <mergeCell ref="D5:D6"/>
    <mergeCell ref="E5:E6"/>
    <mergeCell ref="F5:F6"/>
    <mergeCell ref="G5:G6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zoomScale="93" zoomScaleNormal="93" zoomScalePageLayoutView="0" workbookViewId="0" topLeftCell="A132">
      <selection activeCell="A115" sqref="A115:K133"/>
    </sheetView>
  </sheetViews>
  <sheetFormatPr defaultColWidth="9.00390625" defaultRowHeight="12.75"/>
  <cols>
    <col min="1" max="1" width="19.625" style="40" customWidth="1"/>
    <col min="2" max="2" width="29.75390625" style="41" customWidth="1"/>
    <col min="3" max="3" width="15.875" style="42" customWidth="1"/>
    <col min="4" max="4" width="20.375" style="40" customWidth="1"/>
    <col min="5" max="5" width="20.375" style="42" customWidth="1"/>
    <col min="6" max="6" width="16.125" style="43" customWidth="1"/>
    <col min="7" max="7" width="19.625" style="44" customWidth="1"/>
    <col min="8" max="8" width="22.625" style="44" customWidth="1"/>
    <col min="9" max="9" width="18.875" style="44" customWidth="1"/>
    <col min="10" max="10" width="20.125" style="44" customWidth="1"/>
    <col min="11" max="11" width="23.75390625" style="44" customWidth="1"/>
    <col min="12" max="16384" width="9.125" style="14" customWidth="1"/>
  </cols>
  <sheetData>
    <row r="1" spans="1:11" ht="15.75">
      <c r="A1" s="90" t="s">
        <v>3</v>
      </c>
      <c r="B1" s="90"/>
      <c r="C1" s="90" t="s">
        <v>88</v>
      </c>
      <c r="D1" s="90"/>
      <c r="E1" s="90"/>
      <c r="F1" s="90"/>
      <c r="G1" s="90"/>
      <c r="H1" s="90"/>
      <c r="I1" s="90"/>
      <c r="J1" s="90"/>
      <c r="K1" s="90"/>
    </row>
    <row r="2" spans="1:11" ht="15.75">
      <c r="A2" s="85" t="s">
        <v>0</v>
      </c>
      <c r="B2" s="85"/>
      <c r="C2" s="85" t="s">
        <v>6</v>
      </c>
      <c r="D2" s="85"/>
      <c r="E2" s="85"/>
      <c r="F2" s="85"/>
      <c r="G2" s="85"/>
      <c r="H2" s="85"/>
      <c r="I2" s="85"/>
      <c r="J2" s="85"/>
      <c r="K2" s="85"/>
    </row>
    <row r="3" spans="1:11" ht="15.75">
      <c r="A3" s="86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>
      <c r="A4" s="87" t="s">
        <v>37</v>
      </c>
      <c r="B4" s="87" t="s">
        <v>36</v>
      </c>
      <c r="C4" s="87" t="s">
        <v>35</v>
      </c>
      <c r="D4" s="86" t="s">
        <v>38</v>
      </c>
      <c r="E4" s="87" t="s">
        <v>39</v>
      </c>
      <c r="F4" s="89" t="s">
        <v>1</v>
      </c>
      <c r="G4" s="89"/>
      <c r="H4" s="77" t="s">
        <v>33</v>
      </c>
      <c r="I4" s="78"/>
      <c r="J4" s="77" t="s">
        <v>34</v>
      </c>
      <c r="K4" s="78"/>
    </row>
    <row r="5" spans="1:11" ht="15.75">
      <c r="A5" s="88"/>
      <c r="B5" s="88"/>
      <c r="C5" s="88"/>
      <c r="D5" s="86"/>
      <c r="E5" s="88"/>
      <c r="F5" s="15" t="s">
        <v>40</v>
      </c>
      <c r="G5" s="15" t="s">
        <v>2</v>
      </c>
      <c r="H5" s="15" t="s">
        <v>40</v>
      </c>
      <c r="I5" s="15" t="s">
        <v>2</v>
      </c>
      <c r="J5" s="15" t="s">
        <v>40</v>
      </c>
      <c r="K5" s="15" t="s">
        <v>2</v>
      </c>
    </row>
    <row r="6" spans="1:11" ht="15.75">
      <c r="A6" s="79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5.75">
      <c r="A7" s="79" t="s">
        <v>69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2" ht="47.25">
      <c r="A8" s="16" t="s">
        <v>89</v>
      </c>
      <c r="B8" s="5" t="s">
        <v>90</v>
      </c>
      <c r="C8" s="16" t="s">
        <v>4</v>
      </c>
      <c r="D8" s="17" t="s">
        <v>91</v>
      </c>
      <c r="E8" s="16" t="s">
        <v>92</v>
      </c>
      <c r="F8" s="18"/>
      <c r="G8" s="18">
        <v>435749935</v>
      </c>
      <c r="H8" s="18"/>
      <c r="I8" s="18">
        <v>331387087</v>
      </c>
      <c r="J8" s="18"/>
      <c r="K8" s="18">
        <v>2000000</v>
      </c>
      <c r="L8" s="19"/>
    </row>
    <row r="9" spans="1:11" ht="15.75">
      <c r="A9" s="20"/>
      <c r="B9" s="20" t="s">
        <v>41</v>
      </c>
      <c r="C9" s="21"/>
      <c r="D9" s="20"/>
      <c r="E9" s="21"/>
      <c r="F9" s="22"/>
      <c r="G9" s="23">
        <f>SUM(G8)</f>
        <v>435749935</v>
      </c>
      <c r="H9" s="23"/>
      <c r="I9" s="23">
        <f>SUM(I8)</f>
        <v>331387087</v>
      </c>
      <c r="J9" s="23"/>
      <c r="K9" s="23">
        <f>SUM(K8)</f>
        <v>2000000</v>
      </c>
    </row>
    <row r="10" spans="1:11" ht="12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.75">
      <c r="A11" s="90" t="s">
        <v>3</v>
      </c>
      <c r="B11" s="90"/>
      <c r="C11" s="90" t="s">
        <v>26</v>
      </c>
      <c r="D11" s="90"/>
      <c r="E11" s="90"/>
      <c r="F11" s="90"/>
      <c r="G11" s="90"/>
      <c r="H11" s="90"/>
      <c r="I11" s="90"/>
      <c r="J11" s="90"/>
      <c r="K11" s="90"/>
    </row>
    <row r="12" spans="1:11" ht="15.75" customHeight="1">
      <c r="A12" s="85" t="s">
        <v>0</v>
      </c>
      <c r="B12" s="85"/>
      <c r="C12" s="85" t="s">
        <v>27</v>
      </c>
      <c r="D12" s="85"/>
      <c r="E12" s="85"/>
      <c r="F12" s="85"/>
      <c r="G12" s="85"/>
      <c r="H12" s="85"/>
      <c r="I12" s="85"/>
      <c r="J12" s="85"/>
      <c r="K12" s="85"/>
    </row>
    <row r="13" spans="1:11" ht="15.75">
      <c r="A13" s="86" t="s">
        <v>28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5.75">
      <c r="A14" s="87" t="s">
        <v>37</v>
      </c>
      <c r="B14" s="87" t="s">
        <v>36</v>
      </c>
      <c r="C14" s="87" t="s">
        <v>35</v>
      </c>
      <c r="D14" s="86" t="s">
        <v>38</v>
      </c>
      <c r="E14" s="87" t="s">
        <v>39</v>
      </c>
      <c r="F14" s="89" t="s">
        <v>1</v>
      </c>
      <c r="G14" s="89"/>
      <c r="H14" s="77" t="s">
        <v>33</v>
      </c>
      <c r="I14" s="78"/>
      <c r="J14" s="77" t="s">
        <v>34</v>
      </c>
      <c r="K14" s="78"/>
    </row>
    <row r="15" spans="1:11" ht="15.75">
      <c r="A15" s="88"/>
      <c r="B15" s="88"/>
      <c r="C15" s="88"/>
      <c r="D15" s="86"/>
      <c r="E15" s="88"/>
      <c r="F15" s="15" t="s">
        <v>40</v>
      </c>
      <c r="G15" s="15" t="s">
        <v>2</v>
      </c>
      <c r="H15" s="15" t="s">
        <v>40</v>
      </c>
      <c r="I15" s="15" t="s">
        <v>2</v>
      </c>
      <c r="J15" s="15" t="s">
        <v>40</v>
      </c>
      <c r="K15" s="15" t="s">
        <v>2</v>
      </c>
    </row>
    <row r="16" spans="1:11" ht="15.75">
      <c r="A16" s="79" t="s">
        <v>68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5.75">
      <c r="A17" s="79" t="s">
        <v>69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26" customHeight="1">
      <c r="A18" s="16" t="s">
        <v>29</v>
      </c>
      <c r="B18" s="5" t="s">
        <v>30</v>
      </c>
      <c r="C18" s="16" t="s">
        <v>4</v>
      </c>
      <c r="D18" s="17" t="s">
        <v>31</v>
      </c>
      <c r="E18" s="16" t="s">
        <v>32</v>
      </c>
      <c r="F18" s="18"/>
      <c r="G18" s="18">
        <v>62500000</v>
      </c>
      <c r="H18" s="18"/>
      <c r="I18" s="18"/>
      <c r="J18" s="18"/>
      <c r="K18" s="18">
        <v>1000</v>
      </c>
    </row>
    <row r="19" spans="1:11" s="24" customFormat="1" ht="15.75">
      <c r="A19" s="20"/>
      <c r="B19" s="20" t="s">
        <v>41</v>
      </c>
      <c r="C19" s="21"/>
      <c r="D19" s="20"/>
      <c r="E19" s="21"/>
      <c r="F19" s="22"/>
      <c r="G19" s="23">
        <v>62500000</v>
      </c>
      <c r="H19" s="23"/>
      <c r="I19" s="23"/>
      <c r="J19" s="23"/>
      <c r="K19" s="23">
        <v>1000</v>
      </c>
    </row>
    <row r="20" spans="1:1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5.75">
      <c r="A21" s="90" t="s">
        <v>3</v>
      </c>
      <c r="B21" s="90"/>
      <c r="C21" s="90" t="s">
        <v>26</v>
      </c>
      <c r="D21" s="90"/>
      <c r="E21" s="90"/>
      <c r="F21" s="90"/>
      <c r="G21" s="90"/>
      <c r="H21" s="90"/>
      <c r="I21" s="90"/>
      <c r="J21" s="90"/>
      <c r="K21" s="90"/>
    </row>
    <row r="22" spans="1:11" ht="15.75" customHeight="1">
      <c r="A22" s="85" t="s">
        <v>0</v>
      </c>
      <c r="B22" s="85"/>
      <c r="C22" s="85" t="s">
        <v>42</v>
      </c>
      <c r="D22" s="85"/>
      <c r="E22" s="85"/>
      <c r="F22" s="85"/>
      <c r="G22" s="85"/>
      <c r="H22" s="85"/>
      <c r="I22" s="85"/>
      <c r="J22" s="85"/>
      <c r="K22" s="85"/>
    </row>
    <row r="23" spans="1:11" ht="15.75" customHeight="1">
      <c r="A23" s="86" t="s">
        <v>28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32.25" customHeight="1">
      <c r="A24" s="87" t="s">
        <v>37</v>
      </c>
      <c r="B24" s="87" t="s">
        <v>36</v>
      </c>
      <c r="C24" s="87" t="s">
        <v>35</v>
      </c>
      <c r="D24" s="86" t="s">
        <v>38</v>
      </c>
      <c r="E24" s="87" t="s">
        <v>39</v>
      </c>
      <c r="F24" s="89" t="s">
        <v>1</v>
      </c>
      <c r="G24" s="89"/>
      <c r="H24" s="77" t="s">
        <v>33</v>
      </c>
      <c r="I24" s="78"/>
      <c r="J24" s="77" t="s">
        <v>34</v>
      </c>
      <c r="K24" s="78"/>
    </row>
    <row r="25" spans="1:11" ht="15.75">
      <c r="A25" s="88"/>
      <c r="B25" s="88"/>
      <c r="C25" s="88"/>
      <c r="D25" s="86"/>
      <c r="E25" s="88"/>
      <c r="F25" s="15" t="s">
        <v>40</v>
      </c>
      <c r="G25" s="15" t="s">
        <v>2</v>
      </c>
      <c r="H25" s="15" t="s">
        <v>40</v>
      </c>
      <c r="I25" s="15" t="s">
        <v>2</v>
      </c>
      <c r="J25" s="15" t="s">
        <v>40</v>
      </c>
      <c r="K25" s="15" t="s">
        <v>2</v>
      </c>
    </row>
    <row r="26" spans="1:11" ht="15.75">
      <c r="A26" s="79" t="s">
        <v>68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5.75">
      <c r="A27" s="79" t="s">
        <v>69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31.5">
      <c r="A28" s="16" t="s">
        <v>43</v>
      </c>
      <c r="B28" s="5" t="s">
        <v>44</v>
      </c>
      <c r="C28" s="16" t="s">
        <v>45</v>
      </c>
      <c r="D28" s="17" t="s">
        <v>46</v>
      </c>
      <c r="E28" s="16" t="s">
        <v>47</v>
      </c>
      <c r="F28" s="18"/>
      <c r="G28" s="18">
        <v>148000000</v>
      </c>
      <c r="H28" s="18"/>
      <c r="I28" s="18">
        <v>1000000</v>
      </c>
      <c r="J28" s="18"/>
      <c r="K28" s="18">
        <v>1000000</v>
      </c>
    </row>
    <row r="29" spans="1:11" ht="31.5">
      <c r="A29" s="16" t="s">
        <v>48</v>
      </c>
      <c r="B29" s="5" t="s">
        <v>49</v>
      </c>
      <c r="C29" s="16" t="s">
        <v>50</v>
      </c>
      <c r="D29" s="17" t="s">
        <v>51</v>
      </c>
      <c r="E29" s="16" t="s">
        <v>47</v>
      </c>
      <c r="F29" s="18"/>
      <c r="G29" s="18">
        <v>210000000</v>
      </c>
      <c r="H29" s="18"/>
      <c r="I29" s="18">
        <v>1000000</v>
      </c>
      <c r="J29" s="18"/>
      <c r="K29" s="18">
        <v>1000000</v>
      </c>
    </row>
    <row r="30" spans="1:11" s="24" customFormat="1" ht="15.75">
      <c r="A30" s="20"/>
      <c r="B30" s="20" t="s">
        <v>41</v>
      </c>
      <c r="C30" s="21"/>
      <c r="D30" s="20"/>
      <c r="E30" s="21"/>
      <c r="F30" s="23"/>
      <c r="G30" s="23">
        <f>SUM(G28:G29)</f>
        <v>358000000</v>
      </c>
      <c r="H30" s="23"/>
      <c r="I30" s="23">
        <f>SUM(I28:I29)</f>
        <v>2000000</v>
      </c>
      <c r="J30" s="23"/>
      <c r="K30" s="23">
        <f>SUM(K28:K29)</f>
        <v>2000000</v>
      </c>
    </row>
    <row r="31" spans="1:11" s="24" customFormat="1" ht="9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s="24" customFormat="1" ht="15.75">
      <c r="A32" s="90" t="s">
        <v>3</v>
      </c>
      <c r="B32" s="90"/>
      <c r="C32" s="90" t="s">
        <v>93</v>
      </c>
      <c r="D32" s="90"/>
      <c r="E32" s="90"/>
      <c r="F32" s="90"/>
      <c r="G32" s="90"/>
      <c r="H32" s="90"/>
      <c r="I32" s="90"/>
      <c r="J32" s="90"/>
      <c r="K32" s="90"/>
    </row>
    <row r="33" spans="1:11" s="24" customFormat="1" ht="15.75">
      <c r="A33" s="85" t="s">
        <v>0</v>
      </c>
      <c r="B33" s="85"/>
      <c r="C33" s="85" t="s">
        <v>94</v>
      </c>
      <c r="D33" s="85"/>
      <c r="E33" s="85"/>
      <c r="F33" s="85"/>
      <c r="G33" s="85"/>
      <c r="H33" s="85"/>
      <c r="I33" s="85"/>
      <c r="J33" s="85"/>
      <c r="K33" s="85"/>
    </row>
    <row r="34" spans="1:11" s="24" customFormat="1" ht="15.75">
      <c r="A34" s="86" t="s">
        <v>28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s="24" customFormat="1" ht="15.75">
      <c r="A35" s="87" t="s">
        <v>37</v>
      </c>
      <c r="B35" s="87" t="s">
        <v>36</v>
      </c>
      <c r="C35" s="87" t="s">
        <v>35</v>
      </c>
      <c r="D35" s="86" t="s">
        <v>38</v>
      </c>
      <c r="E35" s="87" t="s">
        <v>39</v>
      </c>
      <c r="F35" s="89" t="s">
        <v>1</v>
      </c>
      <c r="G35" s="89"/>
      <c r="H35" s="77" t="s">
        <v>33</v>
      </c>
      <c r="I35" s="78"/>
      <c r="J35" s="77" t="s">
        <v>34</v>
      </c>
      <c r="K35" s="78"/>
    </row>
    <row r="36" spans="1:11" s="24" customFormat="1" ht="15.75">
      <c r="A36" s="88"/>
      <c r="B36" s="88"/>
      <c r="C36" s="88"/>
      <c r="D36" s="86"/>
      <c r="E36" s="88"/>
      <c r="F36" s="15" t="s">
        <v>40</v>
      </c>
      <c r="G36" s="15" t="s">
        <v>2</v>
      </c>
      <c r="H36" s="15" t="s">
        <v>40</v>
      </c>
      <c r="I36" s="15" t="s">
        <v>2</v>
      </c>
      <c r="J36" s="15" t="s">
        <v>40</v>
      </c>
      <c r="K36" s="15" t="s">
        <v>2</v>
      </c>
    </row>
    <row r="37" spans="1:11" s="24" customFormat="1" ht="15.75" customHeight="1">
      <c r="A37" s="79" t="s">
        <v>68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</row>
    <row r="38" spans="1:11" s="24" customFormat="1" ht="15.75" customHeight="1">
      <c r="A38" s="79" t="s">
        <v>117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s="24" customFormat="1" ht="31.5">
      <c r="A39" s="16" t="s">
        <v>95</v>
      </c>
      <c r="B39" s="5" t="s">
        <v>96</v>
      </c>
      <c r="C39" s="16" t="s">
        <v>4</v>
      </c>
      <c r="D39" s="17" t="s">
        <v>97</v>
      </c>
      <c r="E39" s="16" t="s">
        <v>98</v>
      </c>
      <c r="F39" s="18"/>
      <c r="G39" s="18">
        <v>10800000</v>
      </c>
      <c r="H39" s="18"/>
      <c r="I39" s="18">
        <v>0</v>
      </c>
      <c r="J39" s="18"/>
      <c r="K39" s="18">
        <v>10800000</v>
      </c>
    </row>
    <row r="40" spans="1:11" s="24" customFormat="1" ht="15.75">
      <c r="A40" s="20"/>
      <c r="B40" s="20" t="s">
        <v>41</v>
      </c>
      <c r="C40" s="21"/>
      <c r="D40" s="20"/>
      <c r="E40" s="21"/>
      <c r="F40" s="23"/>
      <c r="G40" s="23">
        <f>SUM(G39:G39)</f>
        <v>10800000</v>
      </c>
      <c r="H40" s="23"/>
      <c r="I40" s="23">
        <f>SUM(I39:I39)</f>
        <v>0</v>
      </c>
      <c r="J40" s="23"/>
      <c r="K40" s="23">
        <f>SUM(K39:K39)</f>
        <v>10800000</v>
      </c>
    </row>
    <row r="41" spans="1:11" ht="47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5.75">
      <c r="A42" s="90" t="s">
        <v>3</v>
      </c>
      <c r="B42" s="90"/>
      <c r="C42" s="90" t="s">
        <v>52</v>
      </c>
      <c r="D42" s="90"/>
      <c r="E42" s="90"/>
      <c r="F42" s="90"/>
      <c r="G42" s="90"/>
      <c r="H42" s="90"/>
      <c r="I42" s="90"/>
      <c r="J42" s="90"/>
      <c r="K42" s="90"/>
    </row>
    <row r="43" spans="1:11" ht="15.75">
      <c r="A43" s="85" t="s">
        <v>0</v>
      </c>
      <c r="B43" s="85"/>
      <c r="C43" s="85" t="s">
        <v>53</v>
      </c>
      <c r="D43" s="85"/>
      <c r="E43" s="85"/>
      <c r="F43" s="85"/>
      <c r="G43" s="85"/>
      <c r="H43" s="85"/>
      <c r="I43" s="85"/>
      <c r="J43" s="85"/>
      <c r="K43" s="85"/>
    </row>
    <row r="44" spans="1:11" ht="15.75">
      <c r="A44" s="86" t="s">
        <v>28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36" customHeight="1">
      <c r="A45" s="87" t="s">
        <v>37</v>
      </c>
      <c r="B45" s="87" t="s">
        <v>36</v>
      </c>
      <c r="C45" s="87" t="s">
        <v>35</v>
      </c>
      <c r="D45" s="86" t="s">
        <v>38</v>
      </c>
      <c r="E45" s="87" t="s">
        <v>39</v>
      </c>
      <c r="F45" s="89" t="s">
        <v>1</v>
      </c>
      <c r="G45" s="89"/>
      <c r="H45" s="77" t="s">
        <v>33</v>
      </c>
      <c r="I45" s="78"/>
      <c r="J45" s="77" t="s">
        <v>34</v>
      </c>
      <c r="K45" s="78"/>
    </row>
    <row r="46" spans="1:11" ht="15.75">
      <c r="A46" s="88"/>
      <c r="B46" s="88"/>
      <c r="C46" s="88"/>
      <c r="D46" s="86"/>
      <c r="E46" s="88"/>
      <c r="F46" s="15" t="s">
        <v>40</v>
      </c>
      <c r="G46" s="15" t="s">
        <v>2</v>
      </c>
      <c r="H46" s="15" t="s">
        <v>40</v>
      </c>
      <c r="I46" s="15" t="s">
        <v>2</v>
      </c>
      <c r="J46" s="15" t="s">
        <v>40</v>
      </c>
      <c r="K46" s="15" t="s">
        <v>2</v>
      </c>
    </row>
    <row r="47" spans="1:11" ht="15.75">
      <c r="A47" s="79" t="s">
        <v>68</v>
      </c>
      <c r="B47" s="80"/>
      <c r="C47" s="80"/>
      <c r="D47" s="80"/>
      <c r="E47" s="80"/>
      <c r="F47" s="80"/>
      <c r="G47" s="80"/>
      <c r="H47" s="80"/>
      <c r="I47" s="80"/>
      <c r="J47" s="80"/>
      <c r="K47" s="81"/>
    </row>
    <row r="48" spans="1:11" ht="15.75">
      <c r="A48" s="79" t="s">
        <v>69</v>
      </c>
      <c r="B48" s="80"/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63">
      <c r="A49" s="92" t="s">
        <v>54</v>
      </c>
      <c r="B49" s="5" t="s">
        <v>55</v>
      </c>
      <c r="C49" s="16" t="s">
        <v>4</v>
      </c>
      <c r="D49" s="17" t="s">
        <v>56</v>
      </c>
      <c r="E49" s="16" t="s">
        <v>57</v>
      </c>
      <c r="F49" s="18">
        <v>1163817000</v>
      </c>
      <c r="G49" s="18">
        <v>1509543000</v>
      </c>
      <c r="H49" s="18">
        <v>1163817000</v>
      </c>
      <c r="I49" s="18">
        <v>1437687000</v>
      </c>
      <c r="J49" s="18"/>
      <c r="K49" s="18">
        <v>11623000</v>
      </c>
    </row>
    <row r="50" spans="1:11" ht="31.5">
      <c r="A50" s="93"/>
      <c r="B50" s="5" t="s">
        <v>58</v>
      </c>
      <c r="C50" s="16" t="s">
        <v>45</v>
      </c>
      <c r="D50" s="17" t="s">
        <v>59</v>
      </c>
      <c r="E50" s="16" t="s">
        <v>15</v>
      </c>
      <c r="F50" s="18">
        <v>1905539000</v>
      </c>
      <c r="G50" s="18">
        <v>2433673000</v>
      </c>
      <c r="H50" s="18">
        <v>1905539000</v>
      </c>
      <c r="I50" s="18">
        <v>2433673000</v>
      </c>
      <c r="J50" s="18"/>
      <c r="K50" s="18">
        <v>0</v>
      </c>
    </row>
    <row r="51" spans="1:11" ht="31.5">
      <c r="A51" s="25" t="s">
        <v>99</v>
      </c>
      <c r="B51" s="5" t="s">
        <v>101</v>
      </c>
      <c r="C51" s="16" t="s">
        <v>4</v>
      </c>
      <c r="D51" s="17" t="s">
        <v>102</v>
      </c>
      <c r="E51" s="16" t="s">
        <v>104</v>
      </c>
      <c r="F51" s="18"/>
      <c r="G51" s="18">
        <v>447558000</v>
      </c>
      <c r="H51" s="18"/>
      <c r="I51" s="18">
        <v>403194000</v>
      </c>
      <c r="J51" s="18"/>
      <c r="K51" s="18">
        <v>2325000</v>
      </c>
    </row>
    <row r="52" spans="1:11" ht="31.5">
      <c r="A52" s="25" t="s">
        <v>100</v>
      </c>
      <c r="B52" s="5" t="s">
        <v>22</v>
      </c>
      <c r="C52" s="16" t="s">
        <v>4</v>
      </c>
      <c r="D52" s="17" t="s">
        <v>103</v>
      </c>
      <c r="E52" s="16" t="s">
        <v>104</v>
      </c>
      <c r="F52" s="18"/>
      <c r="G52" s="18">
        <v>120625000</v>
      </c>
      <c r="H52" s="18"/>
      <c r="I52" s="18">
        <v>92346000</v>
      </c>
      <c r="J52" s="18"/>
      <c r="K52" s="18">
        <v>1395000</v>
      </c>
    </row>
    <row r="53" spans="1:11" ht="15.75">
      <c r="A53" s="20"/>
      <c r="B53" s="20" t="s">
        <v>41</v>
      </c>
      <c r="C53" s="21"/>
      <c r="D53" s="20"/>
      <c r="E53" s="21"/>
      <c r="F53" s="23">
        <f>SUM(F49:F52)</f>
        <v>3069356000</v>
      </c>
      <c r="G53" s="23">
        <f>SUM(G49:G52)</f>
        <v>4511399000</v>
      </c>
      <c r="H53" s="23">
        <f>SUM(H49:H52)</f>
        <v>3069356000</v>
      </c>
      <c r="I53" s="23">
        <f>SUM(I49:I52)</f>
        <v>4366900000</v>
      </c>
      <c r="J53" s="23"/>
      <c r="K53" s="23">
        <f>SUM(K49:K52)</f>
        <v>15343000</v>
      </c>
    </row>
    <row r="54" spans="1:11" ht="15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1" ht="15.75">
      <c r="A55" s="90" t="s">
        <v>3</v>
      </c>
      <c r="B55" s="90"/>
      <c r="C55" s="90" t="s">
        <v>60</v>
      </c>
      <c r="D55" s="90"/>
      <c r="E55" s="90"/>
      <c r="F55" s="90"/>
      <c r="G55" s="90"/>
      <c r="H55" s="90"/>
      <c r="I55" s="90"/>
      <c r="J55" s="90"/>
      <c r="K55" s="90"/>
    </row>
    <row r="56" spans="1:11" ht="15.75">
      <c r="A56" s="85" t="s">
        <v>0</v>
      </c>
      <c r="B56" s="85"/>
      <c r="C56" s="85" t="s">
        <v>7</v>
      </c>
      <c r="D56" s="85"/>
      <c r="E56" s="85"/>
      <c r="F56" s="85"/>
      <c r="G56" s="85"/>
      <c r="H56" s="85"/>
      <c r="I56" s="85"/>
      <c r="J56" s="85"/>
      <c r="K56" s="85"/>
    </row>
    <row r="57" spans="1:11" ht="15.75">
      <c r="A57" s="86" t="s">
        <v>28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35.25" customHeight="1">
      <c r="A58" s="87" t="s">
        <v>37</v>
      </c>
      <c r="B58" s="87" t="s">
        <v>36</v>
      </c>
      <c r="C58" s="87" t="s">
        <v>35</v>
      </c>
      <c r="D58" s="86" t="s">
        <v>38</v>
      </c>
      <c r="E58" s="87" t="s">
        <v>39</v>
      </c>
      <c r="F58" s="89" t="s">
        <v>1</v>
      </c>
      <c r="G58" s="89"/>
      <c r="H58" s="77" t="s">
        <v>33</v>
      </c>
      <c r="I58" s="78"/>
      <c r="J58" s="77" t="s">
        <v>34</v>
      </c>
      <c r="K58" s="78"/>
    </row>
    <row r="59" spans="1:11" ht="15.75">
      <c r="A59" s="88"/>
      <c r="B59" s="88"/>
      <c r="C59" s="88"/>
      <c r="D59" s="86"/>
      <c r="E59" s="88"/>
      <c r="F59" s="15" t="s">
        <v>40</v>
      </c>
      <c r="G59" s="15" t="s">
        <v>2</v>
      </c>
      <c r="H59" s="15" t="s">
        <v>40</v>
      </c>
      <c r="I59" s="15" t="s">
        <v>2</v>
      </c>
      <c r="J59" s="15" t="s">
        <v>40</v>
      </c>
      <c r="K59" s="15" t="s">
        <v>2</v>
      </c>
    </row>
    <row r="60" spans="1:11" ht="15.75">
      <c r="A60" s="94" t="s">
        <v>61</v>
      </c>
      <c r="B60" s="95"/>
      <c r="C60" s="95"/>
      <c r="D60" s="95"/>
      <c r="E60" s="95"/>
      <c r="F60" s="95"/>
      <c r="G60" s="95"/>
      <c r="H60" s="95"/>
      <c r="I60" s="95"/>
      <c r="J60" s="95"/>
      <c r="K60" s="96"/>
    </row>
    <row r="61" spans="1:11" ht="15.75">
      <c r="A61" s="97" t="s">
        <v>62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s="27" customFormat="1" ht="31.5">
      <c r="A62" s="17" t="s">
        <v>63</v>
      </c>
      <c r="B62" s="5" t="s">
        <v>64</v>
      </c>
      <c r="C62" s="16" t="s">
        <v>4</v>
      </c>
      <c r="D62" s="17" t="s">
        <v>65</v>
      </c>
      <c r="E62" s="16" t="s">
        <v>66</v>
      </c>
      <c r="F62" s="26"/>
      <c r="G62" s="18">
        <v>200000</v>
      </c>
      <c r="H62" s="18"/>
      <c r="I62" s="18"/>
      <c r="J62" s="18"/>
      <c r="K62" s="18">
        <v>200000</v>
      </c>
    </row>
    <row r="63" spans="1:11" s="30" customFormat="1" ht="15.75">
      <c r="A63" s="82" t="s">
        <v>41</v>
      </c>
      <c r="B63" s="83"/>
      <c r="C63" s="28"/>
      <c r="D63" s="5"/>
      <c r="E63" s="28"/>
      <c r="F63" s="29"/>
      <c r="G63" s="23">
        <v>200000</v>
      </c>
      <c r="H63" s="23"/>
      <c r="I63" s="23"/>
      <c r="J63" s="23"/>
      <c r="K63" s="23">
        <v>200000</v>
      </c>
    </row>
    <row r="64" spans="1:11" s="30" customFormat="1" ht="15.75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1"/>
    </row>
    <row r="65" spans="1:11" s="30" customFormat="1" ht="15.75">
      <c r="A65" s="79" t="s">
        <v>69</v>
      </c>
      <c r="B65" s="80"/>
      <c r="C65" s="80"/>
      <c r="D65" s="80"/>
      <c r="E65" s="80"/>
      <c r="F65" s="80"/>
      <c r="G65" s="80"/>
      <c r="H65" s="80"/>
      <c r="I65" s="80"/>
      <c r="J65" s="80"/>
      <c r="K65" s="81"/>
    </row>
    <row r="66" spans="1:11" s="30" customFormat="1" ht="15.75">
      <c r="A66" s="101" t="s">
        <v>70</v>
      </c>
      <c r="B66" s="31" t="s">
        <v>71</v>
      </c>
      <c r="C66" s="98"/>
      <c r="D66" s="99"/>
      <c r="E66" s="99"/>
      <c r="F66" s="99"/>
      <c r="G66" s="99"/>
      <c r="H66" s="99"/>
      <c r="I66" s="99"/>
      <c r="J66" s="99"/>
      <c r="K66" s="100"/>
    </row>
    <row r="67" spans="1:11" s="27" customFormat="1" ht="15.75" customHeight="1">
      <c r="A67" s="92"/>
      <c r="B67" s="8" t="s">
        <v>72</v>
      </c>
      <c r="C67" s="16" t="s">
        <v>4</v>
      </c>
      <c r="D67" s="32" t="s">
        <v>75</v>
      </c>
      <c r="E67" s="16" t="s">
        <v>25</v>
      </c>
      <c r="F67" s="32"/>
      <c r="G67" s="33">
        <v>23000000</v>
      </c>
      <c r="H67" s="33"/>
      <c r="I67" s="33">
        <v>10504000</v>
      </c>
      <c r="J67" s="33"/>
      <c r="K67" s="33">
        <v>12496000</v>
      </c>
    </row>
    <row r="68" spans="1:11" s="27" customFormat="1" ht="38.25" customHeight="1">
      <c r="A68" s="92"/>
      <c r="B68" s="8" t="s">
        <v>73</v>
      </c>
      <c r="C68" s="16" t="s">
        <v>4</v>
      </c>
      <c r="D68" s="32" t="s">
        <v>76</v>
      </c>
      <c r="E68" s="16" t="s">
        <v>78</v>
      </c>
      <c r="F68" s="32"/>
      <c r="G68" s="33">
        <v>25996000</v>
      </c>
      <c r="H68" s="33"/>
      <c r="I68" s="33">
        <v>25994000</v>
      </c>
      <c r="J68" s="33"/>
      <c r="K68" s="33">
        <v>2000</v>
      </c>
    </row>
    <row r="69" spans="1:11" s="27" customFormat="1" ht="39" customHeight="1">
      <c r="A69" s="93"/>
      <c r="B69" s="8" t="s">
        <v>74</v>
      </c>
      <c r="C69" s="16" t="s">
        <v>4</v>
      </c>
      <c r="D69" s="32" t="s">
        <v>77</v>
      </c>
      <c r="E69" s="16" t="s">
        <v>79</v>
      </c>
      <c r="F69" s="32"/>
      <c r="G69" s="33">
        <v>23000000</v>
      </c>
      <c r="H69" s="33"/>
      <c r="I69" s="33">
        <v>0</v>
      </c>
      <c r="J69" s="33"/>
      <c r="K69" s="33">
        <v>2000</v>
      </c>
    </row>
    <row r="70" spans="1:11" ht="15.75">
      <c r="A70" s="82" t="s">
        <v>2</v>
      </c>
      <c r="B70" s="83"/>
      <c r="C70" s="21"/>
      <c r="D70" s="20"/>
      <c r="E70" s="21"/>
      <c r="F70" s="22"/>
      <c r="G70" s="23">
        <f>SUM(G67:G69)</f>
        <v>71996000</v>
      </c>
      <c r="H70" s="23"/>
      <c r="I70" s="23">
        <f>SUM(I67:I69)</f>
        <v>36498000</v>
      </c>
      <c r="J70" s="23"/>
      <c r="K70" s="23">
        <f>SUM(K67:K69)</f>
        <v>12500000</v>
      </c>
    </row>
    <row r="71" spans="1:11" ht="24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3"/>
    </row>
    <row r="72" spans="1:11" ht="15.75">
      <c r="A72" s="94" t="s">
        <v>80</v>
      </c>
      <c r="B72" s="95"/>
      <c r="C72" s="95"/>
      <c r="D72" s="95"/>
      <c r="E72" s="95"/>
      <c r="F72" s="95"/>
      <c r="G72" s="95"/>
      <c r="H72" s="95"/>
      <c r="I72" s="95"/>
      <c r="J72" s="95"/>
      <c r="K72" s="96"/>
    </row>
    <row r="73" spans="1:11" ht="15.75">
      <c r="A73" s="97" t="s">
        <v>62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47.25">
      <c r="A74" s="17" t="s">
        <v>81</v>
      </c>
      <c r="B74" s="5" t="s">
        <v>14</v>
      </c>
      <c r="C74" s="16" t="s">
        <v>4</v>
      </c>
      <c r="D74" s="17" t="s">
        <v>82</v>
      </c>
      <c r="E74" s="16" t="s">
        <v>66</v>
      </c>
      <c r="F74" s="17"/>
      <c r="G74" s="18">
        <v>500000</v>
      </c>
      <c r="H74" s="18"/>
      <c r="I74" s="18"/>
      <c r="J74" s="18"/>
      <c r="K74" s="18">
        <v>500000</v>
      </c>
    </row>
    <row r="75" spans="1:11" ht="47.25">
      <c r="A75" s="17" t="s">
        <v>83</v>
      </c>
      <c r="B75" s="5" t="s">
        <v>8</v>
      </c>
      <c r="C75" s="16" t="s">
        <v>4</v>
      </c>
      <c r="D75" s="17" t="s">
        <v>84</v>
      </c>
      <c r="E75" s="16" t="s">
        <v>66</v>
      </c>
      <c r="F75" s="17"/>
      <c r="G75" s="18">
        <v>3300000</v>
      </c>
      <c r="H75" s="18"/>
      <c r="I75" s="18"/>
      <c r="J75" s="18"/>
      <c r="K75" s="18">
        <v>3300000</v>
      </c>
    </row>
    <row r="76" spans="1:11" s="30" customFormat="1" ht="15" customHeight="1">
      <c r="A76" s="104" t="s">
        <v>41</v>
      </c>
      <c r="B76" s="105"/>
      <c r="C76" s="64"/>
      <c r="D76" s="65"/>
      <c r="E76" s="64"/>
      <c r="F76" s="66"/>
      <c r="G76" s="67">
        <f>SUM(G74:G75)</f>
        <v>3800000</v>
      </c>
      <c r="H76" s="67"/>
      <c r="I76" s="67"/>
      <c r="J76" s="67"/>
      <c r="K76" s="67">
        <f>SUM(K74:K75)</f>
        <v>3800000</v>
      </c>
    </row>
    <row r="77" spans="1:11" s="30" customFormat="1" ht="46.5" customHeight="1">
      <c r="A77" s="34"/>
      <c r="B77" s="34"/>
      <c r="C77" s="34"/>
      <c r="D77" s="35"/>
      <c r="E77" s="34"/>
      <c r="F77" s="36"/>
      <c r="G77" s="37"/>
      <c r="H77" s="37"/>
      <c r="I77" s="37"/>
      <c r="J77" s="37"/>
      <c r="K77" s="37"/>
    </row>
    <row r="78" spans="1:11" s="30" customFormat="1" ht="17.25" customHeight="1">
      <c r="A78" s="106" t="s">
        <v>69</v>
      </c>
      <c r="B78" s="85"/>
      <c r="C78" s="85"/>
      <c r="D78" s="85"/>
      <c r="E78" s="85"/>
      <c r="F78" s="85"/>
      <c r="G78" s="85"/>
      <c r="H78" s="85"/>
      <c r="I78" s="85"/>
      <c r="J78" s="85"/>
      <c r="K78" s="107"/>
    </row>
    <row r="79" spans="1:11" s="27" customFormat="1" ht="131.25" customHeight="1">
      <c r="A79" s="32" t="s">
        <v>85</v>
      </c>
      <c r="B79" s="8" t="s">
        <v>21</v>
      </c>
      <c r="C79" s="16" t="s">
        <v>4</v>
      </c>
      <c r="D79" s="32" t="s">
        <v>86</v>
      </c>
      <c r="E79" s="16" t="s">
        <v>87</v>
      </c>
      <c r="F79" s="32"/>
      <c r="G79" s="33">
        <v>10500000</v>
      </c>
      <c r="H79" s="33"/>
      <c r="I79" s="33"/>
      <c r="J79" s="33"/>
      <c r="K79" s="33">
        <v>6500000</v>
      </c>
    </row>
    <row r="80" spans="1:11" ht="15.75">
      <c r="A80" s="82" t="s">
        <v>2</v>
      </c>
      <c r="B80" s="83"/>
      <c r="C80" s="21"/>
      <c r="D80" s="20"/>
      <c r="E80" s="21"/>
      <c r="F80" s="22"/>
      <c r="G80" s="23">
        <f>SUM(G79:G79)</f>
        <v>10500000</v>
      </c>
      <c r="H80" s="23"/>
      <c r="I80" s="23">
        <f>SUM(I79:I79)</f>
        <v>0</v>
      </c>
      <c r="J80" s="23"/>
      <c r="K80" s="23">
        <f>SUM(K79:K79)</f>
        <v>6500000</v>
      </c>
    </row>
    <row r="81" spans="1:11" s="24" customFormat="1" ht="15.75" customHeight="1">
      <c r="A81" s="82" t="s">
        <v>67</v>
      </c>
      <c r="B81" s="83"/>
      <c r="C81" s="21"/>
      <c r="D81" s="20"/>
      <c r="E81" s="21"/>
      <c r="F81" s="22"/>
      <c r="G81" s="38">
        <f>SUM(G63,G70,G76,G80)</f>
        <v>86496000</v>
      </c>
      <c r="H81" s="38">
        <f>SUM(H63,H70,H76,H80)</f>
        <v>0</v>
      </c>
      <c r="I81" s="38">
        <f>SUM(I63,I70,I76,I80)</f>
        <v>36498000</v>
      </c>
      <c r="J81" s="38">
        <f>SUM(J63,J70,J76,J80)</f>
        <v>0</v>
      </c>
      <c r="K81" s="38">
        <f>SUM(K63,K70,K76,K80)</f>
        <v>23000000</v>
      </c>
    </row>
    <row r="82" spans="1:11" ht="15.7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15.75">
      <c r="A83" s="90" t="s">
        <v>3</v>
      </c>
      <c r="B83" s="90"/>
      <c r="C83" s="90" t="s">
        <v>105</v>
      </c>
      <c r="D83" s="90"/>
      <c r="E83" s="90"/>
      <c r="F83" s="90"/>
      <c r="G83" s="90"/>
      <c r="H83" s="90"/>
      <c r="I83" s="90"/>
      <c r="J83" s="90"/>
      <c r="K83" s="90"/>
    </row>
    <row r="84" spans="1:11" ht="15.75">
      <c r="A84" s="85" t="s">
        <v>0</v>
      </c>
      <c r="B84" s="85"/>
      <c r="C84" s="85" t="s">
        <v>106</v>
      </c>
      <c r="D84" s="85"/>
      <c r="E84" s="85"/>
      <c r="F84" s="85"/>
      <c r="G84" s="85"/>
      <c r="H84" s="85"/>
      <c r="I84" s="85"/>
      <c r="J84" s="85"/>
      <c r="K84" s="85"/>
    </row>
    <row r="85" spans="1:11" ht="15.75">
      <c r="A85" s="86" t="s">
        <v>28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ht="15.75">
      <c r="A86" s="87" t="s">
        <v>37</v>
      </c>
      <c r="B86" s="87" t="s">
        <v>36</v>
      </c>
      <c r="C86" s="87" t="s">
        <v>35</v>
      </c>
      <c r="D86" s="86" t="s">
        <v>38</v>
      </c>
      <c r="E86" s="87" t="s">
        <v>39</v>
      </c>
      <c r="F86" s="89" t="s">
        <v>1</v>
      </c>
      <c r="G86" s="89"/>
      <c r="H86" s="77" t="s">
        <v>33</v>
      </c>
      <c r="I86" s="78"/>
      <c r="J86" s="77" t="s">
        <v>34</v>
      </c>
      <c r="K86" s="78"/>
    </row>
    <row r="87" spans="1:11" ht="15.75">
      <c r="A87" s="88"/>
      <c r="B87" s="88"/>
      <c r="C87" s="88"/>
      <c r="D87" s="86"/>
      <c r="E87" s="88"/>
      <c r="F87" s="15" t="s">
        <v>40</v>
      </c>
      <c r="G87" s="15" t="s">
        <v>2</v>
      </c>
      <c r="H87" s="15" t="s">
        <v>40</v>
      </c>
      <c r="I87" s="15" t="s">
        <v>2</v>
      </c>
      <c r="J87" s="15" t="s">
        <v>40</v>
      </c>
      <c r="K87" s="15" t="s">
        <v>2</v>
      </c>
    </row>
    <row r="88" spans="1:11" ht="15.75">
      <c r="A88" s="79" t="s">
        <v>68</v>
      </c>
      <c r="B88" s="80"/>
      <c r="C88" s="80"/>
      <c r="D88" s="80"/>
      <c r="E88" s="80"/>
      <c r="F88" s="80"/>
      <c r="G88" s="80"/>
      <c r="H88" s="80"/>
      <c r="I88" s="80"/>
      <c r="J88" s="80"/>
      <c r="K88" s="81"/>
    </row>
    <row r="89" spans="1:11" ht="15.75">
      <c r="A89" s="79" t="s">
        <v>69</v>
      </c>
      <c r="B89" s="80"/>
      <c r="C89" s="80"/>
      <c r="D89" s="80"/>
      <c r="E89" s="80"/>
      <c r="F89" s="80"/>
      <c r="G89" s="80"/>
      <c r="H89" s="80"/>
      <c r="I89" s="80"/>
      <c r="J89" s="80"/>
      <c r="K89" s="81"/>
    </row>
    <row r="90" spans="1:11" ht="47.25">
      <c r="A90" s="16" t="s">
        <v>107</v>
      </c>
      <c r="B90" s="5" t="s">
        <v>108</v>
      </c>
      <c r="C90" s="16" t="s">
        <v>4</v>
      </c>
      <c r="D90" s="17" t="s">
        <v>109</v>
      </c>
      <c r="E90" s="16" t="s">
        <v>47</v>
      </c>
      <c r="F90" s="18"/>
      <c r="G90" s="18">
        <v>20000000</v>
      </c>
      <c r="H90" s="18"/>
      <c r="I90" s="18">
        <v>0</v>
      </c>
      <c r="J90" s="18"/>
      <c r="K90" s="18">
        <v>1000000</v>
      </c>
    </row>
    <row r="91" spans="1:11" ht="15.75">
      <c r="A91" s="20"/>
      <c r="B91" s="20" t="s">
        <v>41</v>
      </c>
      <c r="C91" s="21"/>
      <c r="D91" s="20"/>
      <c r="E91" s="21"/>
      <c r="F91" s="22"/>
      <c r="G91" s="23">
        <f>SUM(G90)</f>
        <v>20000000</v>
      </c>
      <c r="H91" s="23"/>
      <c r="I91" s="23">
        <f>SUM(I90)</f>
        <v>0</v>
      </c>
      <c r="J91" s="23"/>
      <c r="K91" s="23">
        <f>SUM(K90)</f>
        <v>1000000</v>
      </c>
    </row>
    <row r="93" spans="1:11" ht="15.75">
      <c r="A93" s="90" t="s">
        <v>3</v>
      </c>
      <c r="B93" s="90"/>
      <c r="C93" s="90" t="s">
        <v>110</v>
      </c>
      <c r="D93" s="90"/>
      <c r="E93" s="90"/>
      <c r="F93" s="90"/>
      <c r="G93" s="90"/>
      <c r="H93" s="90"/>
      <c r="I93" s="90"/>
      <c r="J93" s="90"/>
      <c r="K93" s="90"/>
    </row>
    <row r="94" spans="1:11" ht="15.75">
      <c r="A94" s="85" t="s">
        <v>0</v>
      </c>
      <c r="B94" s="85"/>
      <c r="C94" s="85" t="s">
        <v>7</v>
      </c>
      <c r="D94" s="85"/>
      <c r="E94" s="85"/>
      <c r="F94" s="85"/>
      <c r="G94" s="85"/>
      <c r="H94" s="85"/>
      <c r="I94" s="85"/>
      <c r="J94" s="85"/>
      <c r="K94" s="85"/>
    </row>
    <row r="95" spans="1:11" ht="15.75">
      <c r="A95" s="86" t="s">
        <v>28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5.75">
      <c r="A96" s="87" t="s">
        <v>37</v>
      </c>
      <c r="B96" s="87" t="s">
        <v>36</v>
      </c>
      <c r="C96" s="87" t="s">
        <v>35</v>
      </c>
      <c r="D96" s="86" t="s">
        <v>38</v>
      </c>
      <c r="E96" s="87" t="s">
        <v>39</v>
      </c>
      <c r="F96" s="89" t="s">
        <v>1</v>
      </c>
      <c r="G96" s="89"/>
      <c r="H96" s="77" t="s">
        <v>33</v>
      </c>
      <c r="I96" s="78"/>
      <c r="J96" s="77" t="s">
        <v>34</v>
      </c>
      <c r="K96" s="78"/>
    </row>
    <row r="97" spans="1:11" ht="15.75">
      <c r="A97" s="88"/>
      <c r="B97" s="88"/>
      <c r="C97" s="88"/>
      <c r="D97" s="86"/>
      <c r="E97" s="88"/>
      <c r="F97" s="15" t="s">
        <v>40</v>
      </c>
      <c r="G97" s="15" t="s">
        <v>2</v>
      </c>
      <c r="H97" s="15" t="s">
        <v>40</v>
      </c>
      <c r="I97" s="15" t="s">
        <v>2</v>
      </c>
      <c r="J97" s="15" t="s">
        <v>40</v>
      </c>
      <c r="K97" s="15" t="s">
        <v>2</v>
      </c>
    </row>
    <row r="98" spans="1:11" ht="15.75">
      <c r="A98" s="79" t="s">
        <v>68</v>
      </c>
      <c r="B98" s="80"/>
      <c r="C98" s="80"/>
      <c r="D98" s="80"/>
      <c r="E98" s="80"/>
      <c r="F98" s="80"/>
      <c r="G98" s="80"/>
      <c r="H98" s="80"/>
      <c r="I98" s="80"/>
      <c r="J98" s="80"/>
      <c r="K98" s="81"/>
    </row>
    <row r="99" spans="1:11" ht="15.75">
      <c r="A99" s="79" t="s">
        <v>117</v>
      </c>
      <c r="B99" s="80"/>
      <c r="C99" s="80"/>
      <c r="D99" s="80"/>
      <c r="E99" s="80"/>
      <c r="F99" s="80"/>
      <c r="G99" s="80"/>
      <c r="H99" s="80"/>
      <c r="I99" s="80"/>
      <c r="J99" s="80"/>
      <c r="K99" s="81"/>
    </row>
    <row r="100" spans="1:11" ht="15.75">
      <c r="A100" s="101" t="s">
        <v>114</v>
      </c>
      <c r="B100" s="31" t="s">
        <v>111</v>
      </c>
      <c r="C100" s="98"/>
      <c r="D100" s="99"/>
      <c r="E100" s="99"/>
      <c r="F100" s="99"/>
      <c r="G100" s="99"/>
      <c r="H100" s="99"/>
      <c r="I100" s="99"/>
      <c r="J100" s="99"/>
      <c r="K100" s="100"/>
    </row>
    <row r="101" spans="1:11" ht="31.5">
      <c r="A101" s="92"/>
      <c r="B101" s="8" t="s">
        <v>112</v>
      </c>
      <c r="C101" s="16" t="s">
        <v>4</v>
      </c>
      <c r="D101" s="32" t="s">
        <v>115</v>
      </c>
      <c r="E101" s="16" t="s">
        <v>25</v>
      </c>
      <c r="F101" s="32"/>
      <c r="G101" s="33">
        <v>6000000</v>
      </c>
      <c r="H101" s="33"/>
      <c r="I101" s="33">
        <v>4500000</v>
      </c>
      <c r="J101" s="33"/>
      <c r="K101" s="33">
        <v>1500000</v>
      </c>
    </row>
    <row r="102" spans="1:11" ht="31.5">
      <c r="A102" s="92"/>
      <c r="B102" s="8" t="s">
        <v>113</v>
      </c>
      <c r="C102" s="16" t="s">
        <v>4</v>
      </c>
      <c r="D102" s="32" t="s">
        <v>116</v>
      </c>
      <c r="E102" s="16" t="s">
        <v>98</v>
      </c>
      <c r="F102" s="32"/>
      <c r="G102" s="33">
        <v>8000000</v>
      </c>
      <c r="H102" s="33"/>
      <c r="I102" s="33">
        <v>6000000</v>
      </c>
      <c r="J102" s="33"/>
      <c r="K102" s="33">
        <v>2000000</v>
      </c>
    </row>
    <row r="103" spans="1:11" ht="15.75">
      <c r="A103" s="82" t="s">
        <v>2</v>
      </c>
      <c r="B103" s="83"/>
      <c r="C103" s="21"/>
      <c r="D103" s="20"/>
      <c r="E103" s="21"/>
      <c r="F103" s="22"/>
      <c r="G103" s="23">
        <f>SUM(G101:G102)</f>
        <v>14000000</v>
      </c>
      <c r="H103" s="23"/>
      <c r="I103" s="23">
        <f>SUM(I101:I102)</f>
        <v>10500000</v>
      </c>
      <c r="J103" s="23"/>
      <c r="K103" s="23">
        <f>SUM(K101:K102)</f>
        <v>3500000</v>
      </c>
    </row>
    <row r="104" spans="1:11" ht="15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15.75">
      <c r="A105" s="90" t="s">
        <v>3</v>
      </c>
      <c r="B105" s="90"/>
      <c r="C105" s="90" t="s">
        <v>122</v>
      </c>
      <c r="D105" s="90"/>
      <c r="E105" s="90"/>
      <c r="F105" s="90"/>
      <c r="G105" s="90"/>
      <c r="H105" s="90"/>
      <c r="I105" s="90"/>
      <c r="J105" s="90"/>
      <c r="K105" s="90"/>
    </row>
    <row r="106" spans="1:11" ht="15.75">
      <c r="A106" s="85" t="s">
        <v>0</v>
      </c>
      <c r="B106" s="85"/>
      <c r="C106" s="85" t="s">
        <v>123</v>
      </c>
      <c r="D106" s="85"/>
      <c r="E106" s="85"/>
      <c r="F106" s="85"/>
      <c r="G106" s="85"/>
      <c r="H106" s="85"/>
      <c r="I106" s="85"/>
      <c r="J106" s="85"/>
      <c r="K106" s="85"/>
    </row>
    <row r="107" spans="1:11" ht="15.75">
      <c r="A107" s="86" t="s">
        <v>28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5.75">
      <c r="A108" s="87" t="s">
        <v>37</v>
      </c>
      <c r="B108" s="87" t="s">
        <v>36</v>
      </c>
      <c r="C108" s="87" t="s">
        <v>35</v>
      </c>
      <c r="D108" s="86" t="s">
        <v>38</v>
      </c>
      <c r="E108" s="87" t="s">
        <v>39</v>
      </c>
      <c r="F108" s="89" t="s">
        <v>1</v>
      </c>
      <c r="G108" s="89"/>
      <c r="H108" s="77" t="s">
        <v>33</v>
      </c>
      <c r="I108" s="78"/>
      <c r="J108" s="77" t="s">
        <v>34</v>
      </c>
      <c r="K108" s="78"/>
    </row>
    <row r="109" spans="1:11" ht="15.75">
      <c r="A109" s="88"/>
      <c r="B109" s="88"/>
      <c r="C109" s="88"/>
      <c r="D109" s="86"/>
      <c r="E109" s="88"/>
      <c r="F109" s="15" t="s">
        <v>40</v>
      </c>
      <c r="G109" s="15" t="s">
        <v>2</v>
      </c>
      <c r="H109" s="15" t="s">
        <v>40</v>
      </c>
      <c r="I109" s="15" t="s">
        <v>2</v>
      </c>
      <c r="J109" s="15" t="s">
        <v>40</v>
      </c>
      <c r="K109" s="15" t="s">
        <v>2</v>
      </c>
    </row>
    <row r="110" spans="1:11" ht="15.75">
      <c r="A110" s="79" t="s">
        <v>68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1"/>
    </row>
    <row r="111" spans="1:11" ht="15.75" customHeight="1">
      <c r="A111" s="79" t="s">
        <v>69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1"/>
    </row>
    <row r="112" spans="1:11" ht="78.75">
      <c r="A112" s="39" t="s">
        <v>126</v>
      </c>
      <c r="B112" s="8" t="s">
        <v>124</v>
      </c>
      <c r="C112" s="16" t="s">
        <v>125</v>
      </c>
      <c r="D112" s="32" t="s">
        <v>127</v>
      </c>
      <c r="E112" s="16" t="s">
        <v>128</v>
      </c>
      <c r="F112" s="32"/>
      <c r="G112" s="33">
        <v>7988192</v>
      </c>
      <c r="H112" s="33"/>
      <c r="I112" s="33"/>
      <c r="J112" s="33"/>
      <c r="K112" s="33">
        <v>2470000</v>
      </c>
    </row>
    <row r="113" spans="1:11" ht="15.75">
      <c r="A113" s="82" t="s">
        <v>2</v>
      </c>
      <c r="B113" s="83"/>
      <c r="C113" s="21"/>
      <c r="D113" s="20"/>
      <c r="E113" s="21"/>
      <c r="F113" s="22"/>
      <c r="G113" s="23">
        <f>SUM(G112:G112)</f>
        <v>7988192</v>
      </c>
      <c r="H113" s="23"/>
      <c r="I113" s="23">
        <f>SUM(I112:I112)</f>
        <v>0</v>
      </c>
      <c r="J113" s="23"/>
      <c r="K113" s="23">
        <f>SUM(K112:K112)</f>
        <v>2470000</v>
      </c>
    </row>
    <row r="114" spans="1:11" ht="57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15.75">
      <c r="A115" s="90" t="s">
        <v>3</v>
      </c>
      <c r="B115" s="90"/>
      <c r="C115" s="90" t="s">
        <v>129</v>
      </c>
      <c r="D115" s="90"/>
      <c r="E115" s="90"/>
      <c r="F115" s="90"/>
      <c r="G115" s="90"/>
      <c r="H115" s="90"/>
      <c r="I115" s="90"/>
      <c r="J115" s="90"/>
      <c r="K115" s="90"/>
    </row>
    <row r="116" spans="1:11" ht="15.75">
      <c r="A116" s="85" t="s">
        <v>0</v>
      </c>
      <c r="B116" s="85"/>
      <c r="C116" s="85" t="s">
        <v>130</v>
      </c>
      <c r="D116" s="85"/>
      <c r="E116" s="85"/>
      <c r="F116" s="85"/>
      <c r="G116" s="85"/>
      <c r="H116" s="85"/>
      <c r="I116" s="85"/>
      <c r="J116" s="85"/>
      <c r="K116" s="85"/>
    </row>
    <row r="117" spans="1:11" ht="15.75">
      <c r="A117" s="86" t="s">
        <v>28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1:11" ht="15.75">
      <c r="A118" s="87" t="s">
        <v>37</v>
      </c>
      <c r="B118" s="87" t="s">
        <v>36</v>
      </c>
      <c r="C118" s="87" t="s">
        <v>35</v>
      </c>
      <c r="D118" s="86" t="s">
        <v>38</v>
      </c>
      <c r="E118" s="87" t="s">
        <v>39</v>
      </c>
      <c r="F118" s="89" t="s">
        <v>1</v>
      </c>
      <c r="G118" s="89"/>
      <c r="H118" s="77" t="s">
        <v>33</v>
      </c>
      <c r="I118" s="78"/>
      <c r="J118" s="77" t="s">
        <v>34</v>
      </c>
      <c r="K118" s="78"/>
    </row>
    <row r="119" spans="1:11" ht="15.75">
      <c r="A119" s="88"/>
      <c r="B119" s="88"/>
      <c r="C119" s="88"/>
      <c r="D119" s="86"/>
      <c r="E119" s="88"/>
      <c r="F119" s="15" t="s">
        <v>40</v>
      </c>
      <c r="G119" s="15" t="s">
        <v>2</v>
      </c>
      <c r="H119" s="15" t="s">
        <v>40</v>
      </c>
      <c r="I119" s="15" t="s">
        <v>2</v>
      </c>
      <c r="J119" s="15" t="s">
        <v>40</v>
      </c>
      <c r="K119" s="15" t="s">
        <v>2</v>
      </c>
    </row>
    <row r="120" spans="1:11" ht="15.75">
      <c r="A120" s="79" t="s">
        <v>68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1"/>
    </row>
    <row r="121" spans="1:11" ht="15.75">
      <c r="A121" s="79" t="s">
        <v>69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1"/>
    </row>
    <row r="122" spans="1:11" ht="47.25">
      <c r="A122" s="39" t="s">
        <v>131</v>
      </c>
      <c r="B122" s="8" t="s">
        <v>132</v>
      </c>
      <c r="C122" s="16" t="s">
        <v>133</v>
      </c>
      <c r="D122" s="32" t="s">
        <v>134</v>
      </c>
      <c r="E122" s="16" t="s">
        <v>135</v>
      </c>
      <c r="F122" s="32"/>
      <c r="G122" s="33">
        <v>242200000</v>
      </c>
      <c r="H122" s="33"/>
      <c r="I122" s="33">
        <v>50200000</v>
      </c>
      <c r="J122" s="33"/>
      <c r="K122" s="33">
        <v>64000000</v>
      </c>
    </row>
    <row r="123" spans="1:11" ht="15.75">
      <c r="A123" s="82" t="s">
        <v>2</v>
      </c>
      <c r="B123" s="83"/>
      <c r="C123" s="21"/>
      <c r="D123" s="20"/>
      <c r="E123" s="21"/>
      <c r="F123" s="22"/>
      <c r="G123" s="23">
        <f>SUM(G122:G122)</f>
        <v>242200000</v>
      </c>
      <c r="H123" s="23"/>
      <c r="I123" s="23">
        <f>SUM(I122:I122)</f>
        <v>50200000</v>
      </c>
      <c r="J123" s="23"/>
      <c r="K123" s="23">
        <f>SUM(K122:K122)</f>
        <v>64000000</v>
      </c>
    </row>
    <row r="125" spans="1:11" ht="15.75">
      <c r="A125" s="90" t="s">
        <v>3</v>
      </c>
      <c r="B125" s="90"/>
      <c r="C125" s="90" t="s">
        <v>118</v>
      </c>
      <c r="D125" s="90"/>
      <c r="E125" s="90"/>
      <c r="F125" s="90"/>
      <c r="G125" s="90"/>
      <c r="H125" s="90"/>
      <c r="I125" s="90"/>
      <c r="J125" s="90"/>
      <c r="K125" s="90"/>
    </row>
    <row r="126" spans="1:11" ht="15.75">
      <c r="A126" s="85" t="s">
        <v>0</v>
      </c>
      <c r="B126" s="85"/>
      <c r="C126" s="85" t="s">
        <v>6</v>
      </c>
      <c r="D126" s="85"/>
      <c r="E126" s="85"/>
      <c r="F126" s="85"/>
      <c r="G126" s="85"/>
      <c r="H126" s="85"/>
      <c r="I126" s="85"/>
      <c r="J126" s="85"/>
      <c r="K126" s="85"/>
    </row>
    <row r="127" spans="1:11" ht="15.75">
      <c r="A127" s="86" t="s">
        <v>28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</row>
    <row r="128" spans="1:11" ht="15.75">
      <c r="A128" s="87" t="s">
        <v>37</v>
      </c>
      <c r="B128" s="87" t="s">
        <v>36</v>
      </c>
      <c r="C128" s="87" t="s">
        <v>35</v>
      </c>
      <c r="D128" s="86" t="s">
        <v>38</v>
      </c>
      <c r="E128" s="87" t="s">
        <v>39</v>
      </c>
      <c r="F128" s="89" t="s">
        <v>1</v>
      </c>
      <c r="G128" s="89"/>
      <c r="H128" s="77" t="s">
        <v>33</v>
      </c>
      <c r="I128" s="78"/>
      <c r="J128" s="77" t="s">
        <v>34</v>
      </c>
      <c r="K128" s="78"/>
    </row>
    <row r="129" spans="1:11" ht="15.75">
      <c r="A129" s="88"/>
      <c r="B129" s="88"/>
      <c r="C129" s="88"/>
      <c r="D129" s="86"/>
      <c r="E129" s="88"/>
      <c r="F129" s="15" t="s">
        <v>40</v>
      </c>
      <c r="G129" s="15" t="s">
        <v>2</v>
      </c>
      <c r="H129" s="15" t="s">
        <v>40</v>
      </c>
      <c r="I129" s="15" t="s">
        <v>2</v>
      </c>
      <c r="J129" s="15" t="s">
        <v>40</v>
      </c>
      <c r="K129" s="15" t="s">
        <v>2</v>
      </c>
    </row>
    <row r="130" spans="1:11" ht="15.75">
      <c r="A130" s="79" t="s">
        <v>68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1"/>
    </row>
    <row r="131" spans="1:11" ht="15.75">
      <c r="A131" s="79" t="s">
        <v>69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1"/>
    </row>
    <row r="132" spans="1:11" ht="78.75">
      <c r="A132" s="16" t="s">
        <v>107</v>
      </c>
      <c r="B132" s="5" t="s">
        <v>119</v>
      </c>
      <c r="C132" s="16" t="s">
        <v>4</v>
      </c>
      <c r="D132" s="17" t="s">
        <v>120</v>
      </c>
      <c r="E132" s="16" t="s">
        <v>121</v>
      </c>
      <c r="F132" s="18"/>
      <c r="G132" s="18">
        <v>152048886</v>
      </c>
      <c r="H132" s="18"/>
      <c r="I132" s="18">
        <v>97154795</v>
      </c>
      <c r="J132" s="18"/>
      <c r="K132" s="18">
        <v>2000000</v>
      </c>
    </row>
    <row r="133" spans="1:11" ht="15.75">
      <c r="A133" s="20"/>
      <c r="B133" s="20" t="s">
        <v>41</v>
      </c>
      <c r="C133" s="21"/>
      <c r="D133" s="20"/>
      <c r="E133" s="21"/>
      <c r="F133" s="22"/>
      <c r="G133" s="23">
        <f>SUM(G132)</f>
        <v>152048886</v>
      </c>
      <c r="H133" s="23"/>
      <c r="I133" s="23">
        <f>SUM(I132)</f>
        <v>97154795</v>
      </c>
      <c r="J133" s="23"/>
      <c r="K133" s="23">
        <f>SUM(K132)</f>
        <v>2000000</v>
      </c>
    </row>
  </sheetData>
  <sheetProtection/>
  <mergeCells count="192">
    <mergeCell ref="F128:G128"/>
    <mergeCell ref="H128:I128"/>
    <mergeCell ref="J128:K128"/>
    <mergeCell ref="A130:K130"/>
    <mergeCell ref="A131:K131"/>
    <mergeCell ref="A125:B125"/>
    <mergeCell ref="C125:K125"/>
    <mergeCell ref="A126:B126"/>
    <mergeCell ref="C126:K126"/>
    <mergeCell ref="A127:K127"/>
    <mergeCell ref="A128:A129"/>
    <mergeCell ref="B128:B129"/>
    <mergeCell ref="C128:C129"/>
    <mergeCell ref="D128:D129"/>
    <mergeCell ref="E128:E129"/>
    <mergeCell ref="A103:B103"/>
    <mergeCell ref="A105:B105"/>
    <mergeCell ref="C105:K105"/>
    <mergeCell ref="A106:B106"/>
    <mergeCell ref="C106:K106"/>
    <mergeCell ref="A16:K16"/>
    <mergeCell ref="A17:K17"/>
    <mergeCell ref="A26:K26"/>
    <mergeCell ref="A27:K27"/>
    <mergeCell ref="C14:C15"/>
    <mergeCell ref="B14:B15"/>
    <mergeCell ref="A14:A15"/>
    <mergeCell ref="E14:E15"/>
    <mergeCell ref="A37:K37"/>
    <mergeCell ref="A38:K38"/>
    <mergeCell ref="A47:K47"/>
    <mergeCell ref="A98:K98"/>
    <mergeCell ref="A99:K99"/>
    <mergeCell ref="A100:A102"/>
    <mergeCell ref="C100:K100"/>
    <mergeCell ref="A48:K48"/>
    <mergeCell ref="A88:K88"/>
    <mergeCell ref="A89:K89"/>
    <mergeCell ref="A95:K95"/>
    <mergeCell ref="A96:A97"/>
    <mergeCell ref="B96:B97"/>
    <mergeCell ref="C96:C97"/>
    <mergeCell ref="D96:D97"/>
    <mergeCell ref="E96:E97"/>
    <mergeCell ref="F96:G96"/>
    <mergeCell ref="H96:I96"/>
    <mergeCell ref="J96:K96"/>
    <mergeCell ref="A94:B94"/>
    <mergeCell ref="C94:K94"/>
    <mergeCell ref="A86:A87"/>
    <mergeCell ref="B86:B87"/>
    <mergeCell ref="C86:C87"/>
    <mergeCell ref="D86:D87"/>
    <mergeCell ref="C84:K84"/>
    <mergeCell ref="A85:K85"/>
    <mergeCell ref="H86:I86"/>
    <mergeCell ref="J86:K86"/>
    <mergeCell ref="A93:B93"/>
    <mergeCell ref="C93:K93"/>
    <mergeCell ref="C11:K11"/>
    <mergeCell ref="H14:I14"/>
    <mergeCell ref="J14:K14"/>
    <mergeCell ref="C12:K12"/>
    <mergeCell ref="E86:E87"/>
    <mergeCell ref="F86:G86"/>
    <mergeCell ref="A82:K82"/>
    <mergeCell ref="A83:B83"/>
    <mergeCell ref="C83:K83"/>
    <mergeCell ref="A84:B84"/>
    <mergeCell ref="E35:E36"/>
    <mergeCell ref="F35:G35"/>
    <mergeCell ref="H35:I35"/>
    <mergeCell ref="J35:K35"/>
    <mergeCell ref="A31:K31"/>
    <mergeCell ref="A11:B11"/>
    <mergeCell ref="A12:B12"/>
    <mergeCell ref="A13:K13"/>
    <mergeCell ref="D14:D15"/>
    <mergeCell ref="F14:G14"/>
    <mergeCell ref="D4:D5"/>
    <mergeCell ref="E4:E5"/>
    <mergeCell ref="F4:G4"/>
    <mergeCell ref="H4:I4"/>
    <mergeCell ref="J4:K4"/>
    <mergeCell ref="A10:K10"/>
    <mergeCell ref="A6:K6"/>
    <mergeCell ref="A7:K7"/>
    <mergeCell ref="A80:B80"/>
    <mergeCell ref="A81:B81"/>
    <mergeCell ref="A1:B1"/>
    <mergeCell ref="C1:K1"/>
    <mergeCell ref="A2:B2"/>
    <mergeCell ref="C2:K2"/>
    <mergeCell ref="A3:K3"/>
    <mergeCell ref="A4:A5"/>
    <mergeCell ref="B4:B5"/>
    <mergeCell ref="C4:C5"/>
    <mergeCell ref="A71:K71"/>
    <mergeCell ref="A72:K72"/>
    <mergeCell ref="A73:K73"/>
    <mergeCell ref="A63:B63"/>
    <mergeCell ref="A76:B76"/>
    <mergeCell ref="A78:K78"/>
    <mergeCell ref="A60:K60"/>
    <mergeCell ref="A61:K61"/>
    <mergeCell ref="A70:B70"/>
    <mergeCell ref="A64:K64"/>
    <mergeCell ref="A65:K65"/>
    <mergeCell ref="C66:K66"/>
    <mergeCell ref="A66:A69"/>
    <mergeCell ref="A57:K57"/>
    <mergeCell ref="A58:A59"/>
    <mergeCell ref="B58:B59"/>
    <mergeCell ref="C58:C59"/>
    <mergeCell ref="D58:D59"/>
    <mergeCell ref="E58:E59"/>
    <mergeCell ref="F58:G58"/>
    <mergeCell ref="H58:I58"/>
    <mergeCell ref="J58:K58"/>
    <mergeCell ref="A49:A50"/>
    <mergeCell ref="A55:B55"/>
    <mergeCell ref="C55:K55"/>
    <mergeCell ref="A54:K54"/>
    <mergeCell ref="A56:B56"/>
    <mergeCell ref="C56:K56"/>
    <mergeCell ref="A44:K44"/>
    <mergeCell ref="A45:A46"/>
    <mergeCell ref="B45:B46"/>
    <mergeCell ref="C45:C46"/>
    <mergeCell ref="D45:D46"/>
    <mergeCell ref="E45:E46"/>
    <mergeCell ref="F45:G45"/>
    <mergeCell ref="H45:I45"/>
    <mergeCell ref="J45:K45"/>
    <mergeCell ref="D24:D25"/>
    <mergeCell ref="E24:E25"/>
    <mergeCell ref="A43:B43"/>
    <mergeCell ref="C43:K43"/>
    <mergeCell ref="C33:K33"/>
    <mergeCell ref="A34:K34"/>
    <mergeCell ref="A35:A36"/>
    <mergeCell ref="B35:B36"/>
    <mergeCell ref="C35:C36"/>
    <mergeCell ref="D35:D36"/>
    <mergeCell ref="C32:K32"/>
    <mergeCell ref="A33:B33"/>
    <mergeCell ref="A21:B21"/>
    <mergeCell ref="C21:K21"/>
    <mergeCell ref="A22:B22"/>
    <mergeCell ref="C22:K22"/>
    <mergeCell ref="A23:K23"/>
    <mergeCell ref="A24:A25"/>
    <mergeCell ref="B24:B25"/>
    <mergeCell ref="C24:C25"/>
    <mergeCell ref="H108:I108"/>
    <mergeCell ref="J108:K108"/>
    <mergeCell ref="F24:G24"/>
    <mergeCell ref="H24:I24"/>
    <mergeCell ref="J24:K24"/>
    <mergeCell ref="A20:K20"/>
    <mergeCell ref="A42:B42"/>
    <mergeCell ref="C42:K42"/>
    <mergeCell ref="A41:K41"/>
    <mergeCell ref="A32:B32"/>
    <mergeCell ref="A104:K104"/>
    <mergeCell ref="A115:B115"/>
    <mergeCell ref="C115:K115"/>
    <mergeCell ref="A107:K107"/>
    <mergeCell ref="A108:A109"/>
    <mergeCell ref="B108:B109"/>
    <mergeCell ref="C108:C109"/>
    <mergeCell ref="D108:D109"/>
    <mergeCell ref="E108:E109"/>
    <mergeCell ref="F108:G108"/>
    <mergeCell ref="C118:C119"/>
    <mergeCell ref="D118:D119"/>
    <mergeCell ref="E118:E119"/>
    <mergeCell ref="F118:G118"/>
    <mergeCell ref="H118:I118"/>
    <mergeCell ref="A110:K110"/>
    <mergeCell ref="A111:K111"/>
    <mergeCell ref="A113:B113"/>
    <mergeCell ref="J118:K118"/>
    <mergeCell ref="A120:K120"/>
    <mergeCell ref="A121:K121"/>
    <mergeCell ref="A123:B123"/>
    <mergeCell ref="A114:K114"/>
    <mergeCell ref="A116:B116"/>
    <mergeCell ref="C116:K116"/>
    <mergeCell ref="A117:K117"/>
    <mergeCell ref="A118:A119"/>
    <mergeCell ref="B118:B119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Pelin YILMAZ</cp:lastModifiedBy>
  <cp:lastPrinted>2020-02-17T06:58:27Z</cp:lastPrinted>
  <dcterms:created xsi:type="dcterms:W3CDTF">2006-09-08T11:01:51Z</dcterms:created>
  <dcterms:modified xsi:type="dcterms:W3CDTF">2020-02-17T06:58:35Z</dcterms:modified>
  <cp:category/>
  <cp:version/>
  <cp:contentType/>
  <cp:contentStatus/>
</cp:coreProperties>
</file>