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oplam Proje Adetleri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<sst xmlns="http://schemas.openxmlformats.org/spreadsheetml/2006/main" count="54" uniqueCount="18">
  <si>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>KÖYYOLU</t>
  </si>
  <si>
    <t>İÇMESUYU</t>
  </si>
  <si>
    <t>TARIM</t>
  </si>
  <si>
    <t>MERKEZ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</si>
  <si>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</si>
  <si>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</si>
  <si>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</si>
  <si>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</si>
  <si>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</si>
  <si>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</si>
  <si>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</si>
  <si>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</si>
  <si>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TOPLAM</t>
  </si>
  <si>
    <t>KANALİZASYON</t>
  </si>
  <si>
    <t>İLÇE ADI</t>
  </si>
  <si>
    <t>GENEL 
TOPLAM</t>
  </si>
  <si>
    <t>2005 - 2006 - 2007 - 2008 - 2009 - 2010 - 2011 - 2012 - 2013 - 2014 - 2015 - 2016 YILLARI KÖYDES UYGULANAN PROJE MİKTARLARI</t>
  </si>
  <si>
    <t>30.04.2017 Tarihi İtibariyle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</si>
</sst>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1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0"/>
      <color indexed="10"/>
      <name val="Arial Tur"/>
      <family val="0"/>
    </font>
    <font>
      <b/>
      <sz val="10"/>
      <color indexed="17"/>
      <name val="Arial Tur"/>
      <family val="0"/>
    </font>
    <font>
      <b/>
      <sz val="10"/>
      <color indexed="2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2"/>
      <color indexed="10"/>
      <name val="Arial Tu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>
        <color indexed="10"/>
      </right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thin"/>
      <right>
        <color indexed="63"/>
      </right>
      <top style="thin"/>
      <bottom style="double">
        <color indexed="12"/>
      </bottom>
    </border>
    <border>
      <left style="double">
        <color indexed="10"/>
      </left>
      <right style="thin"/>
      <top style="thin"/>
      <bottom style="double">
        <color indexed="12"/>
      </bottom>
    </border>
    <border>
      <left>
        <color indexed="63"/>
      </left>
      <right style="thin"/>
      <top style="thin"/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double">
        <color indexed="12"/>
      </bottom>
    </border>
    <border>
      <left style="thin"/>
      <right style="double">
        <color indexed="10"/>
      </right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 style="double">
        <color indexed="10"/>
      </left>
      <right style="thin"/>
      <top>
        <color indexed="63"/>
      </top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double">
        <color indexed="10"/>
      </right>
      <top style="double">
        <color indexed="12"/>
      </top>
      <bottom style="thin"/>
    </border>
    <border>
      <left style="thin"/>
      <right style="double">
        <color indexed="10"/>
      </right>
      <top>
        <color indexed="63"/>
      </top>
      <bottom style="double">
        <color indexed="12"/>
      </bottom>
    </border>
    <border>
      <left style="thin"/>
      <right style="thin"/>
      <top style="double">
        <color indexed="12"/>
      </top>
      <bottom style="thin"/>
    </border>
    <border>
      <left>
        <color indexed="63"/>
      </left>
      <right style="thin"/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 style="double">
        <color indexed="10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0"/>
      </right>
      <top style="double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O15"/>
  <sheetViews>
    <sheetView tabSelected="1" workbookViewId="0" topLeftCell="A1">
      <pane xSplit="1" topLeftCell="B1" activePane="topRight" state="frozen"/>
      <selection pane="topLeft" activeCell="A1" sqref="A1"/>
      <selection pane="topRight" activeCell="E19" sqref="E19"/>
    </sheetView>
  </sheetViews>
  <sheetFormatPr defaultColWidth="9.00390625" defaultRowHeight="12.75"/>
  <cols>
    <col min="1" max="1" width="14.875" style="1" customWidth="1"/>
    <col min="2" max="2" width="11.375" style="1" customWidth="1"/>
    <col min="3" max="3" width="11.625" style="1" customWidth="1"/>
    <col min="4" max="5" width="14.25390625" style="1" customWidth="1"/>
    <col min="6" max="6" width="15.375" style="1" customWidth="1"/>
    <col min="7" max="15" width="14.25390625" style="1" customWidth="1"/>
    <col min="16" max="16" width="11.25390625" style="1" customWidth="1"/>
    <col min="17" max="17" width="12.625" style="1" customWidth="1"/>
    <col min="18" max="18" width="9.125" style="1" customWidth="1"/>
    <col min="19" max="19" width="10.875" style="1" customWidth="1"/>
    <col min="20" max="22" width="11.25390625" style="1" customWidth="1"/>
    <col min="23" max="23" width="15.00390625" style="1" customWidth="1"/>
    <col min="24" max="26" width="11.25390625" style="1" customWidth="1"/>
    <col min="27" max="27" width="15.25390625" style="1" customWidth="1"/>
    <col min="28" max="30" width="11.25390625" style="1" customWidth="1"/>
    <col min="31" max="31" width="16.00390625" style="1" customWidth="1"/>
    <col min="32" max="34" width="11.25390625" style="1" customWidth="1"/>
    <col min="35" max="35" width="15.25390625" style="1" customWidth="1"/>
    <col min="36" max="36" width="11.25390625" style="1" customWidth="1"/>
    <col min="37" max="37" width="11.75390625" style="1" customWidth="1"/>
    <col min="38" max="38" width="11.125" style="1" customWidth="1"/>
    <col min="39" max="39" width="15.25390625" style="1" bestFit="1" customWidth="1"/>
    <col min="40" max="40" width="11.75390625" style="1" customWidth="1"/>
    <col min="41" max="41" width="15.25390625" style="1" customWidth="1"/>
    <col min="42" max="16384" width="9.125" style="1" customWidth="1"/>
  </cols>
  <sheetData>
    <row r="2" spans="1:41" ht="27.75" customHeight="1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4" ht="18.75" customHeight="1" thickBot="1">
      <c r="A3" s="86" t="s">
        <v>17</v>
      </c>
      <c r="B3" s="86"/>
      <c r="C3" s="86"/>
      <c r="D3" s="86"/>
    </row>
    <row r="4" spans="1:41" ht="24.75" customHeight="1" thickTop="1">
      <c r="A4" s="90" t="s">
        <v>14</v>
      </c>
      <c r="B4" s="78">
        <v>2005</v>
      </c>
      <c r="C4" s="80"/>
      <c r="D4" s="78">
        <v>2006</v>
      </c>
      <c r="E4" s="79"/>
      <c r="F4" s="79"/>
      <c r="G4" s="80"/>
      <c r="H4" s="88">
        <v>2007</v>
      </c>
      <c r="I4" s="89"/>
      <c r="J4" s="78">
        <v>2008</v>
      </c>
      <c r="K4" s="80"/>
      <c r="L4" s="88">
        <v>2009</v>
      </c>
      <c r="M4" s="89"/>
      <c r="N4" s="78">
        <v>2010</v>
      </c>
      <c r="O4" s="80"/>
      <c r="P4" s="88">
        <v>2011</v>
      </c>
      <c r="Q4" s="79"/>
      <c r="R4" s="89"/>
      <c r="S4" s="78">
        <v>2012</v>
      </c>
      <c r="T4" s="80"/>
      <c r="U4" s="83">
        <v>2013</v>
      </c>
      <c r="V4" s="84"/>
      <c r="W4" s="84"/>
      <c r="X4" s="85"/>
      <c r="Y4" s="78">
        <v>2014</v>
      </c>
      <c r="Z4" s="79"/>
      <c r="AA4" s="79"/>
      <c r="AB4" s="80"/>
      <c r="AC4" s="83">
        <v>2015</v>
      </c>
      <c r="AD4" s="84"/>
      <c r="AE4" s="84"/>
      <c r="AF4" s="85"/>
      <c r="AG4" s="83">
        <v>2016</v>
      </c>
      <c r="AH4" s="84"/>
      <c r="AI4" s="84"/>
      <c r="AJ4" s="85"/>
      <c r="AK4" s="78" t="s">
        <v>12</v>
      </c>
      <c r="AL4" s="79"/>
      <c r="AM4" s="79"/>
      <c r="AN4" s="80"/>
      <c r="AO4" s="81" t="s">
        <v>15</v>
      </c>
    </row>
    <row r="5" spans="1:41" ht="27.75" customHeight="1" thickBot="1">
      <c r="A5" s="91"/>
      <c r="B5" s="42" t="s">
        <v>0</v>
      </c>
      <c r="C5" s="39" t="s">
        <v>1</v>
      </c>
      <c r="D5" s="42" t="s">
        <v>0</v>
      </c>
      <c r="E5" s="40" t="s">
        <v>1</v>
      </c>
      <c r="F5" s="46" t="s">
        <v>13</v>
      </c>
      <c r="G5" s="45" t="s">
        <v>2</v>
      </c>
      <c r="H5" s="43" t="s">
        <v>0</v>
      </c>
      <c r="I5" s="41" t="s">
        <v>1</v>
      </c>
      <c r="J5" s="42" t="s">
        <v>0</v>
      </c>
      <c r="K5" s="39" t="s">
        <v>1</v>
      </c>
      <c r="L5" s="43" t="s">
        <v>0</v>
      </c>
      <c r="M5" s="41" t="s">
        <v>1</v>
      </c>
      <c r="N5" s="42" t="s">
        <v>0</v>
      </c>
      <c r="O5" s="39" t="s">
        <v>1</v>
      </c>
      <c r="P5" s="43" t="s">
        <v>0</v>
      </c>
      <c r="Q5" s="40" t="s">
        <v>1</v>
      </c>
      <c r="R5" s="44" t="s">
        <v>2</v>
      </c>
      <c r="S5" s="42" t="s">
        <v>0</v>
      </c>
      <c r="T5" s="39" t="s">
        <v>1</v>
      </c>
      <c r="U5" s="42" t="s">
        <v>0</v>
      </c>
      <c r="V5" s="40" t="s">
        <v>1</v>
      </c>
      <c r="W5" s="46" t="s">
        <v>13</v>
      </c>
      <c r="X5" s="45" t="s">
        <v>2</v>
      </c>
      <c r="Y5" s="42" t="s">
        <v>0</v>
      </c>
      <c r="Z5" s="40" t="s">
        <v>1</v>
      </c>
      <c r="AA5" s="46" t="s">
        <v>13</v>
      </c>
      <c r="AB5" s="45" t="s">
        <v>2</v>
      </c>
      <c r="AC5" s="42" t="s">
        <v>0</v>
      </c>
      <c r="AD5" s="40" t="s">
        <v>1</v>
      </c>
      <c r="AE5" s="46" t="s">
        <v>13</v>
      </c>
      <c r="AF5" s="45" t="s">
        <v>2</v>
      </c>
      <c r="AG5" s="42" t="s">
        <v>0</v>
      </c>
      <c r="AH5" s="40" t="s">
        <v>1</v>
      </c>
      <c r="AI5" s="46" t="s">
        <v>13</v>
      </c>
      <c r="AJ5" s="45" t="s">
        <v>2</v>
      </c>
      <c r="AK5" s="42" t="s">
        <v>0</v>
      </c>
      <c r="AL5" s="40" t="s">
        <v>1</v>
      </c>
      <c r="AM5" s="46" t="s">
        <v>13</v>
      </c>
      <c r="AN5" s="70" t="s">
        <v>2</v>
      </c>
      <c r="AO5" s="82"/>
    </row>
    <row r="6" spans="1:41" ht="30" customHeight="1" thickTop="1">
      <c r="A6" s="54" t="s">
        <v>3</v>
      </c>
      <c r="B6" s="7">
        <v>12</v>
      </c>
      <c r="C6" s="8">
        <v>1</v>
      </c>
      <c r="D6" s="13">
        <v>39</v>
      </c>
      <c r="E6" s="5">
        <v>7</v>
      </c>
      <c r="F6" s="5"/>
      <c r="G6" s="8"/>
      <c r="H6" s="11">
        <v>40</v>
      </c>
      <c r="I6" s="15">
        <v>9</v>
      </c>
      <c r="J6" s="7">
        <v>12</v>
      </c>
      <c r="K6" s="17">
        <v>12</v>
      </c>
      <c r="L6" s="11">
        <v>15</v>
      </c>
      <c r="M6" s="19">
        <v>9</v>
      </c>
      <c r="N6" s="23">
        <v>55</v>
      </c>
      <c r="O6" s="17">
        <v>17</v>
      </c>
      <c r="P6" s="21">
        <v>13</v>
      </c>
      <c r="Q6" s="6">
        <v>18</v>
      </c>
      <c r="R6" s="25"/>
      <c r="S6" s="23">
        <v>4</v>
      </c>
      <c r="T6" s="17">
        <v>10</v>
      </c>
      <c r="U6" s="23">
        <v>4</v>
      </c>
      <c r="V6" s="6">
        <v>2</v>
      </c>
      <c r="W6" s="6">
        <v>1</v>
      </c>
      <c r="X6" s="17">
        <v>1</v>
      </c>
      <c r="Y6" s="65">
        <v>5</v>
      </c>
      <c r="Z6" s="21">
        <v>1</v>
      </c>
      <c r="AA6" s="6">
        <v>1</v>
      </c>
      <c r="AB6" s="17">
        <v>1</v>
      </c>
      <c r="AC6" s="65">
        <v>11</v>
      </c>
      <c r="AD6" s="74">
        <v>7</v>
      </c>
      <c r="AE6" s="74"/>
      <c r="AF6" s="75"/>
      <c r="AG6" s="77">
        <v>7</v>
      </c>
      <c r="AH6" s="74"/>
      <c r="AI6" s="74"/>
      <c r="AJ6" s="75"/>
      <c r="AK6" s="7">
        <f aca="true" t="shared" si="0" ref="AK6:AK14">B6+D6+H6+J6+L6+N6+P6+S6+U6+Y6+AC6+AG6</f>
        <v>217</v>
      </c>
      <c r="AL6" s="4">
        <f aca="true" t="shared" si="1" ref="AL6:AL14">C6+E6+I6+K6+M6+O6+Q6+T6+V6+Z6+AD6+AH6</f>
        <v>93</v>
      </c>
      <c r="AM6" s="4">
        <f>W6+AA6</f>
        <v>2</v>
      </c>
      <c r="AN6" s="71">
        <f>X6+AB6</f>
        <v>2</v>
      </c>
      <c r="AO6" s="66">
        <f>AK6+AL6+AM6+AN6</f>
        <v>314</v>
      </c>
    </row>
    <row r="7" spans="1:41" ht="30" customHeight="1">
      <c r="A7" s="55" t="s">
        <v>4</v>
      </c>
      <c r="B7" s="9">
        <v>6</v>
      </c>
      <c r="C7" s="10">
        <v>1</v>
      </c>
      <c r="D7" s="14">
        <v>88</v>
      </c>
      <c r="E7" s="2">
        <v>13</v>
      </c>
      <c r="F7" s="2"/>
      <c r="G7" s="10"/>
      <c r="H7" s="12">
        <v>76</v>
      </c>
      <c r="I7" s="16">
        <v>29</v>
      </c>
      <c r="J7" s="9">
        <v>19</v>
      </c>
      <c r="K7" s="18">
        <v>11</v>
      </c>
      <c r="L7" s="12">
        <v>21</v>
      </c>
      <c r="M7" s="20">
        <v>10</v>
      </c>
      <c r="N7" s="24">
        <v>73</v>
      </c>
      <c r="O7" s="18">
        <v>7</v>
      </c>
      <c r="P7" s="22">
        <v>23</v>
      </c>
      <c r="Q7" s="3">
        <v>2</v>
      </c>
      <c r="R7" s="26"/>
      <c r="S7" s="24">
        <v>19</v>
      </c>
      <c r="T7" s="18">
        <v>4</v>
      </c>
      <c r="U7" s="24">
        <v>36</v>
      </c>
      <c r="V7" s="3">
        <v>5</v>
      </c>
      <c r="W7" s="3"/>
      <c r="X7" s="18"/>
      <c r="Y7" s="24">
        <v>23</v>
      </c>
      <c r="Z7" s="22">
        <v>3</v>
      </c>
      <c r="AA7" s="3"/>
      <c r="AB7" s="18"/>
      <c r="AC7" s="24">
        <v>6</v>
      </c>
      <c r="AD7" s="3">
        <v>1</v>
      </c>
      <c r="AE7" s="3"/>
      <c r="AF7" s="18"/>
      <c r="AG7" s="22">
        <v>8</v>
      </c>
      <c r="AH7" s="3"/>
      <c r="AI7" s="3"/>
      <c r="AJ7" s="18"/>
      <c r="AK7" s="7">
        <f t="shared" si="0"/>
        <v>398</v>
      </c>
      <c r="AL7" s="4">
        <f t="shared" si="1"/>
        <v>86</v>
      </c>
      <c r="AM7" s="4"/>
      <c r="AN7" s="72"/>
      <c r="AO7" s="67">
        <f aca="true" t="shared" si="2" ref="AO7:AO14">AK7+AL7+AM7+AN7</f>
        <v>484</v>
      </c>
    </row>
    <row r="8" spans="1:41" ht="30" customHeight="1">
      <c r="A8" s="55" t="s">
        <v>5</v>
      </c>
      <c r="B8" s="9">
        <v>4</v>
      </c>
      <c r="C8" s="10">
        <v>1</v>
      </c>
      <c r="D8" s="14">
        <v>70</v>
      </c>
      <c r="E8" s="2">
        <v>17</v>
      </c>
      <c r="F8" s="2">
        <v>2</v>
      </c>
      <c r="G8" s="10">
        <v>1</v>
      </c>
      <c r="H8" s="12">
        <v>51</v>
      </c>
      <c r="I8" s="16">
        <v>25</v>
      </c>
      <c r="J8" s="9">
        <v>4</v>
      </c>
      <c r="K8" s="18">
        <v>12</v>
      </c>
      <c r="L8" s="12">
        <v>21</v>
      </c>
      <c r="M8" s="20">
        <v>30</v>
      </c>
      <c r="N8" s="24">
        <v>33</v>
      </c>
      <c r="O8" s="18">
        <v>29</v>
      </c>
      <c r="P8" s="22">
        <v>15</v>
      </c>
      <c r="Q8" s="3">
        <v>18</v>
      </c>
      <c r="R8" s="26"/>
      <c r="S8" s="24">
        <v>18</v>
      </c>
      <c r="T8" s="18">
        <v>18</v>
      </c>
      <c r="U8" s="24">
        <v>16</v>
      </c>
      <c r="V8" s="3">
        <v>33</v>
      </c>
      <c r="W8" s="3"/>
      <c r="X8" s="18"/>
      <c r="Y8" s="24">
        <v>7</v>
      </c>
      <c r="Z8" s="22">
        <v>13</v>
      </c>
      <c r="AA8" s="3"/>
      <c r="AB8" s="18"/>
      <c r="AC8" s="24">
        <v>3</v>
      </c>
      <c r="AD8" s="3">
        <v>22</v>
      </c>
      <c r="AE8" s="3"/>
      <c r="AF8" s="18"/>
      <c r="AG8" s="22">
        <v>6</v>
      </c>
      <c r="AH8" s="3"/>
      <c r="AI8" s="3"/>
      <c r="AJ8" s="18"/>
      <c r="AK8" s="7">
        <f t="shared" si="0"/>
        <v>248</v>
      </c>
      <c r="AL8" s="4">
        <f t="shared" si="1"/>
        <v>218</v>
      </c>
      <c r="AM8" s="4">
        <f aca="true" t="shared" si="3" ref="AM8:AM13">F8</f>
        <v>2</v>
      </c>
      <c r="AN8" s="72">
        <f>G8+R8</f>
        <v>1</v>
      </c>
      <c r="AO8" s="67">
        <f t="shared" si="2"/>
        <v>469</v>
      </c>
    </row>
    <row r="9" spans="1:41" ht="30" customHeight="1">
      <c r="A9" s="55" t="s">
        <v>6</v>
      </c>
      <c r="B9" s="9">
        <v>5</v>
      </c>
      <c r="C9" s="10"/>
      <c r="D9" s="14">
        <v>33</v>
      </c>
      <c r="E9" s="2">
        <v>4</v>
      </c>
      <c r="F9" s="2"/>
      <c r="G9" s="10"/>
      <c r="H9" s="12">
        <v>26</v>
      </c>
      <c r="I9" s="16">
        <v>11</v>
      </c>
      <c r="J9" s="9">
        <v>3</v>
      </c>
      <c r="K9" s="18">
        <v>4</v>
      </c>
      <c r="L9" s="12">
        <v>7</v>
      </c>
      <c r="M9" s="20">
        <v>8</v>
      </c>
      <c r="N9" s="24">
        <v>42</v>
      </c>
      <c r="O9" s="18">
        <v>8</v>
      </c>
      <c r="P9" s="22">
        <v>5</v>
      </c>
      <c r="Q9" s="3">
        <v>2</v>
      </c>
      <c r="R9" s="26"/>
      <c r="S9" s="24">
        <v>1</v>
      </c>
      <c r="T9" s="18">
        <v>6</v>
      </c>
      <c r="U9" s="24">
        <v>12</v>
      </c>
      <c r="V9" s="3">
        <v>11</v>
      </c>
      <c r="W9" s="3"/>
      <c r="X9" s="18"/>
      <c r="Y9" s="24">
        <v>5</v>
      </c>
      <c r="Z9" s="22"/>
      <c r="AA9" s="3"/>
      <c r="AB9" s="18"/>
      <c r="AC9" s="24">
        <v>6</v>
      </c>
      <c r="AD9" s="3">
        <v>3</v>
      </c>
      <c r="AE9" s="3"/>
      <c r="AF9" s="18"/>
      <c r="AG9" s="22">
        <v>2</v>
      </c>
      <c r="AH9" s="3">
        <v>3</v>
      </c>
      <c r="AI9" s="3"/>
      <c r="AJ9" s="18"/>
      <c r="AK9" s="7">
        <f t="shared" si="0"/>
        <v>147</v>
      </c>
      <c r="AL9" s="4">
        <f t="shared" si="1"/>
        <v>60</v>
      </c>
      <c r="AM9" s="4"/>
      <c r="AN9" s="72"/>
      <c r="AO9" s="67">
        <f t="shared" si="2"/>
        <v>207</v>
      </c>
    </row>
    <row r="10" spans="1:41" ht="30" customHeight="1">
      <c r="A10" s="55" t="s">
        <v>7</v>
      </c>
      <c r="B10" s="9">
        <v>6</v>
      </c>
      <c r="C10" s="10">
        <v>5</v>
      </c>
      <c r="D10" s="14">
        <v>64</v>
      </c>
      <c r="E10" s="2">
        <v>18</v>
      </c>
      <c r="F10" s="2">
        <v>2</v>
      </c>
      <c r="G10" s="10"/>
      <c r="H10" s="12">
        <v>133</v>
      </c>
      <c r="I10" s="16">
        <v>30</v>
      </c>
      <c r="J10" s="9">
        <v>15</v>
      </c>
      <c r="K10" s="18">
        <v>16</v>
      </c>
      <c r="L10" s="12">
        <v>4</v>
      </c>
      <c r="M10" s="20">
        <v>10</v>
      </c>
      <c r="N10" s="24">
        <v>28</v>
      </c>
      <c r="O10" s="18">
        <v>16</v>
      </c>
      <c r="P10" s="22">
        <v>12</v>
      </c>
      <c r="Q10" s="3">
        <v>6</v>
      </c>
      <c r="R10" s="26">
        <v>2</v>
      </c>
      <c r="S10" s="24">
        <v>14</v>
      </c>
      <c r="T10" s="18">
        <v>8</v>
      </c>
      <c r="U10" s="24">
        <v>5</v>
      </c>
      <c r="V10" s="3">
        <v>17</v>
      </c>
      <c r="W10" s="3"/>
      <c r="X10" s="18"/>
      <c r="Y10" s="24">
        <v>4</v>
      </c>
      <c r="Z10" s="22">
        <v>6</v>
      </c>
      <c r="AA10" s="3"/>
      <c r="AB10" s="18"/>
      <c r="AC10" s="24">
        <v>5</v>
      </c>
      <c r="AD10" s="3">
        <v>8</v>
      </c>
      <c r="AE10" s="3"/>
      <c r="AF10" s="18"/>
      <c r="AG10" s="22">
        <v>5</v>
      </c>
      <c r="AH10" s="3">
        <v>4</v>
      </c>
      <c r="AI10" s="3"/>
      <c r="AJ10" s="18"/>
      <c r="AK10" s="7">
        <f t="shared" si="0"/>
        <v>295</v>
      </c>
      <c r="AL10" s="4">
        <f t="shared" si="1"/>
        <v>144</v>
      </c>
      <c r="AM10" s="4">
        <f t="shared" si="3"/>
        <v>2</v>
      </c>
      <c r="AN10" s="72">
        <f>G10+R10</f>
        <v>2</v>
      </c>
      <c r="AO10" s="67">
        <f t="shared" si="2"/>
        <v>443</v>
      </c>
    </row>
    <row r="11" spans="1:41" ht="30" customHeight="1">
      <c r="A11" s="55" t="s">
        <v>8</v>
      </c>
      <c r="B11" s="9">
        <v>4</v>
      </c>
      <c r="C11" s="10">
        <v>1</v>
      </c>
      <c r="D11" s="14">
        <v>40</v>
      </c>
      <c r="E11" s="2">
        <v>11</v>
      </c>
      <c r="F11" s="2"/>
      <c r="G11" s="10"/>
      <c r="H11" s="12">
        <v>61</v>
      </c>
      <c r="I11" s="16">
        <v>12</v>
      </c>
      <c r="J11" s="9">
        <v>3</v>
      </c>
      <c r="K11" s="18">
        <v>7</v>
      </c>
      <c r="L11" s="12">
        <v>3</v>
      </c>
      <c r="M11" s="20">
        <v>7</v>
      </c>
      <c r="N11" s="24">
        <v>19</v>
      </c>
      <c r="O11" s="18">
        <v>23</v>
      </c>
      <c r="P11" s="22">
        <v>25</v>
      </c>
      <c r="Q11" s="3">
        <v>2</v>
      </c>
      <c r="R11" s="26"/>
      <c r="S11" s="24">
        <v>14</v>
      </c>
      <c r="T11" s="18">
        <v>2</v>
      </c>
      <c r="U11" s="24">
        <v>9</v>
      </c>
      <c r="V11" s="3">
        <v>5</v>
      </c>
      <c r="W11" s="3"/>
      <c r="X11" s="18"/>
      <c r="Y11" s="24">
        <v>9</v>
      </c>
      <c r="Z11" s="22">
        <v>1</v>
      </c>
      <c r="AA11" s="3"/>
      <c r="AB11" s="18"/>
      <c r="AC11" s="24">
        <v>13</v>
      </c>
      <c r="AD11" s="3">
        <v>1</v>
      </c>
      <c r="AE11" s="3"/>
      <c r="AF11" s="18"/>
      <c r="AG11" s="22">
        <v>5</v>
      </c>
      <c r="AH11" s="3"/>
      <c r="AI11" s="3"/>
      <c r="AJ11" s="18"/>
      <c r="AK11" s="7">
        <f t="shared" si="0"/>
        <v>205</v>
      </c>
      <c r="AL11" s="4">
        <f t="shared" si="1"/>
        <v>72</v>
      </c>
      <c r="AM11" s="4"/>
      <c r="AN11" s="72"/>
      <c r="AO11" s="67">
        <f t="shared" si="2"/>
        <v>277</v>
      </c>
    </row>
    <row r="12" spans="1:41" ht="30" customHeight="1">
      <c r="A12" s="55" t="s">
        <v>9</v>
      </c>
      <c r="B12" s="9">
        <v>10</v>
      </c>
      <c r="C12" s="10">
        <v>1</v>
      </c>
      <c r="D12" s="14">
        <v>51</v>
      </c>
      <c r="E12" s="2">
        <v>14</v>
      </c>
      <c r="F12" s="2">
        <v>1</v>
      </c>
      <c r="G12" s="10"/>
      <c r="H12" s="12">
        <v>22</v>
      </c>
      <c r="I12" s="16">
        <v>11</v>
      </c>
      <c r="J12" s="9">
        <v>15</v>
      </c>
      <c r="K12" s="18">
        <v>5</v>
      </c>
      <c r="L12" s="12">
        <v>8</v>
      </c>
      <c r="M12" s="20">
        <v>11</v>
      </c>
      <c r="N12" s="24">
        <v>34</v>
      </c>
      <c r="O12" s="18">
        <v>22</v>
      </c>
      <c r="P12" s="22">
        <v>4</v>
      </c>
      <c r="Q12" s="3">
        <v>5</v>
      </c>
      <c r="R12" s="26"/>
      <c r="S12" s="24">
        <v>7</v>
      </c>
      <c r="T12" s="18">
        <v>1</v>
      </c>
      <c r="U12" s="24">
        <v>10</v>
      </c>
      <c r="V12" s="3">
        <v>5</v>
      </c>
      <c r="W12" s="3"/>
      <c r="X12" s="18"/>
      <c r="Y12" s="24">
        <v>8</v>
      </c>
      <c r="Z12" s="22">
        <v>7</v>
      </c>
      <c r="AA12" s="3"/>
      <c r="AB12" s="18"/>
      <c r="AC12" s="22">
        <v>4</v>
      </c>
      <c r="AD12" s="3">
        <v>2</v>
      </c>
      <c r="AE12" s="3"/>
      <c r="AF12" s="18"/>
      <c r="AG12" s="22">
        <v>5</v>
      </c>
      <c r="AH12" s="3"/>
      <c r="AI12" s="3"/>
      <c r="AJ12" s="18"/>
      <c r="AK12" s="7">
        <f t="shared" si="0"/>
        <v>178</v>
      </c>
      <c r="AL12" s="4">
        <f t="shared" si="1"/>
        <v>84</v>
      </c>
      <c r="AM12" s="4">
        <f t="shared" si="3"/>
        <v>1</v>
      </c>
      <c r="AN12" s="72"/>
      <c r="AO12" s="67">
        <f t="shared" si="2"/>
        <v>263</v>
      </c>
    </row>
    <row r="13" spans="1:41" ht="30" customHeight="1">
      <c r="A13" s="55" t="s">
        <v>10</v>
      </c>
      <c r="B13" s="9">
        <v>2</v>
      </c>
      <c r="C13" s="10">
        <v>3</v>
      </c>
      <c r="D13" s="14">
        <v>18</v>
      </c>
      <c r="E13" s="2">
        <v>4</v>
      </c>
      <c r="F13" s="2">
        <v>1</v>
      </c>
      <c r="G13" s="10"/>
      <c r="H13" s="12">
        <v>18</v>
      </c>
      <c r="I13" s="16">
        <v>12</v>
      </c>
      <c r="J13" s="9"/>
      <c r="K13" s="18">
        <v>8</v>
      </c>
      <c r="L13" s="12">
        <v>4</v>
      </c>
      <c r="M13" s="20">
        <v>14</v>
      </c>
      <c r="N13" s="24">
        <v>13</v>
      </c>
      <c r="O13" s="18">
        <v>12</v>
      </c>
      <c r="P13" s="22">
        <v>2</v>
      </c>
      <c r="Q13" s="3">
        <v>5</v>
      </c>
      <c r="R13" s="26"/>
      <c r="S13" s="24">
        <v>2</v>
      </c>
      <c r="T13" s="18">
        <v>4</v>
      </c>
      <c r="U13" s="24">
        <v>8</v>
      </c>
      <c r="V13" s="3">
        <v>4</v>
      </c>
      <c r="W13" s="3"/>
      <c r="X13" s="18"/>
      <c r="Y13" s="24">
        <v>1</v>
      </c>
      <c r="Z13" s="22">
        <v>7</v>
      </c>
      <c r="AA13" s="3"/>
      <c r="AB13" s="18"/>
      <c r="AC13" s="22">
        <v>6</v>
      </c>
      <c r="AD13" s="3"/>
      <c r="AE13" s="3"/>
      <c r="AF13" s="18"/>
      <c r="AG13" s="22">
        <v>1</v>
      </c>
      <c r="AH13" s="3"/>
      <c r="AI13" s="3"/>
      <c r="AJ13" s="18"/>
      <c r="AK13" s="7">
        <f t="shared" si="0"/>
        <v>75</v>
      </c>
      <c r="AL13" s="4">
        <f t="shared" si="1"/>
        <v>73</v>
      </c>
      <c r="AM13" s="4">
        <f t="shared" si="3"/>
        <v>1</v>
      </c>
      <c r="AN13" s="72"/>
      <c r="AO13" s="67">
        <f t="shared" si="2"/>
        <v>149</v>
      </c>
    </row>
    <row r="14" spans="1:41" ht="30" customHeight="1" thickBot="1">
      <c r="A14" s="56" t="s">
        <v>11</v>
      </c>
      <c r="B14" s="27">
        <v>8</v>
      </c>
      <c r="C14" s="28">
        <v>2</v>
      </c>
      <c r="D14" s="29">
        <v>31</v>
      </c>
      <c r="E14" s="30">
        <v>3</v>
      </c>
      <c r="F14" s="30"/>
      <c r="G14" s="28"/>
      <c r="H14" s="31">
        <v>23</v>
      </c>
      <c r="I14" s="32">
        <v>13</v>
      </c>
      <c r="J14" s="27">
        <v>26</v>
      </c>
      <c r="K14" s="33">
        <v>5</v>
      </c>
      <c r="L14" s="31">
        <v>5</v>
      </c>
      <c r="M14" s="34">
        <v>6</v>
      </c>
      <c r="N14" s="35">
        <v>32</v>
      </c>
      <c r="O14" s="33">
        <v>15</v>
      </c>
      <c r="P14" s="36">
        <v>28</v>
      </c>
      <c r="Q14" s="37">
        <v>3</v>
      </c>
      <c r="R14" s="38"/>
      <c r="S14" s="35">
        <v>14</v>
      </c>
      <c r="T14" s="33">
        <v>3</v>
      </c>
      <c r="U14" s="59">
        <v>19</v>
      </c>
      <c r="V14" s="60">
        <v>6</v>
      </c>
      <c r="W14" s="60"/>
      <c r="X14" s="61"/>
      <c r="Y14" s="59">
        <v>10</v>
      </c>
      <c r="Z14" s="64">
        <v>3</v>
      </c>
      <c r="AA14" s="60"/>
      <c r="AB14" s="61"/>
      <c r="AC14" s="64">
        <v>6</v>
      </c>
      <c r="AD14" s="60">
        <v>2</v>
      </c>
      <c r="AE14" s="60"/>
      <c r="AF14" s="61"/>
      <c r="AG14" s="59">
        <v>3</v>
      </c>
      <c r="AH14" s="60"/>
      <c r="AI14" s="60"/>
      <c r="AJ14" s="61"/>
      <c r="AK14" s="7">
        <f t="shared" si="0"/>
        <v>205</v>
      </c>
      <c r="AL14" s="4">
        <f t="shared" si="1"/>
        <v>61</v>
      </c>
      <c r="AM14" s="4"/>
      <c r="AN14" s="73"/>
      <c r="AO14" s="68">
        <f t="shared" si="2"/>
        <v>266</v>
      </c>
    </row>
    <row r="15" spans="1:41" s="53" customFormat="1" ht="35.25" customHeight="1" thickBot="1" thickTop="1">
      <c r="A15" s="57" t="s">
        <v>12</v>
      </c>
      <c r="B15" s="47">
        <f aca="true" t="shared" si="4" ref="B15:AO15">SUM(B6:B14)</f>
        <v>57</v>
      </c>
      <c r="C15" s="48">
        <f t="shared" si="4"/>
        <v>15</v>
      </c>
      <c r="D15" s="49">
        <f t="shared" si="4"/>
        <v>434</v>
      </c>
      <c r="E15" s="50">
        <f t="shared" si="4"/>
        <v>91</v>
      </c>
      <c r="F15" s="50">
        <f t="shared" si="4"/>
        <v>6</v>
      </c>
      <c r="G15" s="48">
        <f t="shared" si="4"/>
        <v>1</v>
      </c>
      <c r="H15" s="51">
        <f t="shared" si="4"/>
        <v>450</v>
      </c>
      <c r="I15" s="52">
        <f t="shared" si="4"/>
        <v>152</v>
      </c>
      <c r="J15" s="47">
        <f t="shared" si="4"/>
        <v>97</v>
      </c>
      <c r="K15" s="48">
        <f t="shared" si="4"/>
        <v>80</v>
      </c>
      <c r="L15" s="51">
        <f t="shared" si="4"/>
        <v>88</v>
      </c>
      <c r="M15" s="52">
        <f t="shared" si="4"/>
        <v>105</v>
      </c>
      <c r="N15" s="47">
        <f t="shared" si="4"/>
        <v>329</v>
      </c>
      <c r="O15" s="48">
        <f t="shared" si="4"/>
        <v>149</v>
      </c>
      <c r="P15" s="51">
        <f t="shared" si="4"/>
        <v>127</v>
      </c>
      <c r="Q15" s="50">
        <f t="shared" si="4"/>
        <v>61</v>
      </c>
      <c r="R15" s="52">
        <f t="shared" si="4"/>
        <v>2</v>
      </c>
      <c r="S15" s="47">
        <f t="shared" si="4"/>
        <v>93</v>
      </c>
      <c r="T15" s="48">
        <f t="shared" si="4"/>
        <v>56</v>
      </c>
      <c r="U15" s="47">
        <f aca="true" t="shared" si="5" ref="U15:AB15">SUM(U6:U14)</f>
        <v>119</v>
      </c>
      <c r="V15" s="62">
        <f t="shared" si="5"/>
        <v>88</v>
      </c>
      <c r="W15" s="58">
        <f t="shared" si="5"/>
        <v>1</v>
      </c>
      <c r="X15" s="48">
        <f t="shared" si="5"/>
        <v>1</v>
      </c>
      <c r="Y15" s="63">
        <f t="shared" si="5"/>
        <v>72</v>
      </c>
      <c r="Z15" s="58">
        <f t="shared" si="5"/>
        <v>41</v>
      </c>
      <c r="AA15" s="58">
        <f t="shared" si="5"/>
        <v>1</v>
      </c>
      <c r="AB15" s="76">
        <f t="shared" si="5"/>
        <v>1</v>
      </c>
      <c r="AC15" s="62">
        <f>SUM(AC6:AC14)</f>
        <v>60</v>
      </c>
      <c r="AD15" s="62">
        <f>SUM(AD6:AD14)</f>
        <v>46</v>
      </c>
      <c r="AE15" s="62"/>
      <c r="AF15" s="48"/>
      <c r="AG15" s="62">
        <f>SUM(AG6:AG14)</f>
        <v>42</v>
      </c>
      <c r="AH15" s="58">
        <f>SUM(AH6:AH14)</f>
        <v>7</v>
      </c>
      <c r="AI15" s="58"/>
      <c r="AJ15" s="76"/>
      <c r="AK15" s="47">
        <f>SUM(AK6:AK14)</f>
        <v>1968</v>
      </c>
      <c r="AL15" s="50">
        <f t="shared" si="4"/>
        <v>891</v>
      </c>
      <c r="AM15" s="50">
        <f t="shared" si="4"/>
        <v>8</v>
      </c>
      <c r="AN15" s="48">
        <f t="shared" si="4"/>
        <v>5</v>
      </c>
      <c r="AO15" s="69">
        <f t="shared" si="4"/>
        <v>2872</v>
      </c>
    </row>
    <row r="16" ht="13.5" thickTop="1"/>
  </sheetData>
  <mergeCells count="17">
    <mergeCell ref="A2:AO2"/>
    <mergeCell ref="J4:K4"/>
    <mergeCell ref="L4:M4"/>
    <mergeCell ref="A4:A5"/>
    <mergeCell ref="N4:O4"/>
    <mergeCell ref="B4:C4"/>
    <mergeCell ref="D4:G4"/>
    <mergeCell ref="H4:I4"/>
    <mergeCell ref="P4:R4"/>
    <mergeCell ref="S4:T4"/>
    <mergeCell ref="AK4:AN4"/>
    <mergeCell ref="AO4:AO5"/>
    <mergeCell ref="U4:X4"/>
    <mergeCell ref="A3:D3"/>
    <mergeCell ref="Y4:AB4"/>
    <mergeCell ref="AC4:AF4"/>
    <mergeCell ref="AG4:A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pc</cp:lastModifiedBy>
  <cp:lastPrinted>2017-01-04T06:56:54Z</cp:lastPrinted>
  <dcterms:created xsi:type="dcterms:W3CDTF">2013-05-15T11:05:54Z</dcterms:created>
  <dcterms:modified xsi:type="dcterms:W3CDTF">2017-04-13T11:24:11Z</dcterms:modified>
  <cp:category/>
  <cp:version/>
  <cp:contentType/>
  <cp:contentStatus/>
</cp:coreProperties>
</file>